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5"/>
  <workbookPr filterPrivacy="1" autoCompressPictures="0"/>
  <bookViews>
    <workbookView xWindow="480" yWindow="3240" windowWidth="26280" windowHeight="15620"/>
  </bookViews>
  <sheets>
    <sheet name="Blad1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4" i="1" l="1"/>
  <c r="L313" i="1"/>
  <c r="F164" i="1"/>
  <c r="I164" i="1"/>
  <c r="L164" i="1"/>
  <c r="F127" i="1"/>
  <c r="I127" i="1"/>
  <c r="L127" i="1"/>
  <c r="J359" i="1"/>
  <c r="K359" i="1"/>
  <c r="L359" i="1"/>
  <c r="G359" i="1"/>
  <c r="H359" i="1"/>
  <c r="I359" i="1"/>
  <c r="D359" i="1"/>
  <c r="E359" i="1"/>
  <c r="F359" i="1"/>
  <c r="A359" i="1"/>
  <c r="A342" i="1"/>
  <c r="D342" i="1"/>
  <c r="E342" i="1"/>
  <c r="F342" i="1"/>
  <c r="G342" i="1"/>
  <c r="H342" i="1"/>
  <c r="I342" i="1"/>
  <c r="J342" i="1"/>
  <c r="K342" i="1"/>
  <c r="L342" i="1"/>
  <c r="A324" i="1"/>
  <c r="D324" i="1"/>
  <c r="E324" i="1"/>
  <c r="F324" i="1"/>
  <c r="G324" i="1"/>
  <c r="H324" i="1"/>
  <c r="I324" i="1"/>
  <c r="J324" i="1"/>
  <c r="K324" i="1"/>
  <c r="L324" i="1"/>
  <c r="D313" i="1"/>
  <c r="E313" i="1"/>
  <c r="F313" i="1"/>
  <c r="G313" i="1"/>
  <c r="H313" i="1"/>
  <c r="I313" i="1"/>
  <c r="J313" i="1"/>
  <c r="K313" i="1"/>
  <c r="A313" i="1"/>
  <c r="A303" i="1"/>
  <c r="D303" i="1"/>
  <c r="E303" i="1"/>
  <c r="F303" i="1"/>
  <c r="G303" i="1"/>
  <c r="H303" i="1"/>
  <c r="I303" i="1"/>
  <c r="J303" i="1"/>
  <c r="K303" i="1"/>
  <c r="L303" i="1"/>
  <c r="A290" i="1"/>
  <c r="D290" i="1"/>
  <c r="E290" i="1"/>
  <c r="F290" i="1"/>
  <c r="G290" i="1"/>
  <c r="H290" i="1"/>
  <c r="I290" i="1"/>
  <c r="J290" i="1"/>
  <c r="K290" i="1"/>
  <c r="L290" i="1"/>
  <c r="F275" i="1"/>
  <c r="L275" i="1"/>
  <c r="A272" i="1"/>
  <c r="D272" i="1"/>
  <c r="E272" i="1"/>
  <c r="F272" i="1"/>
  <c r="G272" i="1"/>
  <c r="H272" i="1"/>
  <c r="I272" i="1"/>
  <c r="J272" i="1"/>
  <c r="K272" i="1"/>
  <c r="L272" i="1"/>
  <c r="A259" i="1"/>
  <c r="D259" i="1"/>
  <c r="E259" i="1"/>
  <c r="F259" i="1"/>
  <c r="G259" i="1"/>
  <c r="H259" i="1"/>
  <c r="I259" i="1"/>
  <c r="J259" i="1"/>
  <c r="K259" i="1"/>
  <c r="L259" i="1"/>
  <c r="D244" i="1"/>
  <c r="E244" i="1"/>
  <c r="F244" i="1"/>
  <c r="G244" i="1"/>
  <c r="H244" i="1"/>
  <c r="I244" i="1"/>
  <c r="J244" i="1"/>
  <c r="K244" i="1"/>
  <c r="L244" i="1"/>
  <c r="A244" i="1"/>
  <c r="A225" i="1"/>
  <c r="D225" i="1"/>
  <c r="E225" i="1"/>
  <c r="F225" i="1"/>
  <c r="G225" i="1"/>
  <c r="H225" i="1"/>
  <c r="I225" i="1"/>
  <c r="J225" i="1"/>
  <c r="K225" i="1"/>
  <c r="L225" i="1"/>
  <c r="A127" i="1"/>
  <c r="A100" i="1"/>
  <c r="A89" i="1"/>
  <c r="A73" i="1"/>
  <c r="A57" i="1"/>
  <c r="A45" i="1"/>
  <c r="A34" i="1"/>
  <c r="I10" i="1"/>
  <c r="I9" i="1"/>
  <c r="L9" i="1"/>
  <c r="L10" i="1"/>
  <c r="D34" i="1"/>
  <c r="E34" i="1"/>
  <c r="F34" i="1"/>
  <c r="G34" i="1"/>
  <c r="H34" i="1"/>
  <c r="I34" i="1"/>
  <c r="J34" i="1"/>
  <c r="K34" i="1"/>
  <c r="L34" i="1"/>
  <c r="D45" i="1"/>
  <c r="E45" i="1"/>
  <c r="F45" i="1"/>
  <c r="G45" i="1"/>
  <c r="H45" i="1"/>
  <c r="I45" i="1"/>
  <c r="J45" i="1"/>
  <c r="K45" i="1"/>
  <c r="L45" i="1"/>
  <c r="D57" i="1"/>
  <c r="E57" i="1"/>
  <c r="F57" i="1"/>
  <c r="G57" i="1"/>
  <c r="H57" i="1"/>
  <c r="I57" i="1"/>
  <c r="J57" i="1"/>
  <c r="K57" i="1"/>
  <c r="L57" i="1"/>
  <c r="D73" i="1"/>
  <c r="E73" i="1"/>
  <c r="F73" i="1"/>
  <c r="G73" i="1"/>
  <c r="H73" i="1"/>
  <c r="I73" i="1"/>
  <c r="J73" i="1"/>
  <c r="K73" i="1"/>
  <c r="L73" i="1"/>
  <c r="D89" i="1"/>
  <c r="E89" i="1"/>
  <c r="F89" i="1"/>
  <c r="G89" i="1"/>
  <c r="H89" i="1"/>
  <c r="I89" i="1"/>
  <c r="J89" i="1"/>
  <c r="K89" i="1"/>
  <c r="L89" i="1"/>
  <c r="D100" i="1"/>
  <c r="E100" i="1"/>
  <c r="F100" i="1"/>
  <c r="G100" i="1"/>
  <c r="H100" i="1"/>
  <c r="I100" i="1"/>
  <c r="J100" i="1"/>
  <c r="K100" i="1"/>
  <c r="L100" i="1"/>
  <c r="A115" i="1"/>
  <c r="D115" i="1"/>
  <c r="E115" i="1"/>
  <c r="F115" i="1"/>
  <c r="G115" i="1"/>
  <c r="H115" i="1"/>
  <c r="I115" i="1"/>
  <c r="J115" i="1"/>
  <c r="K115" i="1"/>
  <c r="L115" i="1"/>
  <c r="A173" i="1"/>
  <c r="D173" i="1"/>
  <c r="E173" i="1"/>
  <c r="F173" i="1"/>
  <c r="G173" i="1"/>
  <c r="H173" i="1"/>
  <c r="I173" i="1"/>
  <c r="J173" i="1"/>
  <c r="K173" i="1"/>
  <c r="L173" i="1"/>
  <c r="L157" i="1"/>
  <c r="F160" i="1"/>
  <c r="L160" i="1"/>
  <c r="J127" i="1"/>
  <c r="K127" i="1"/>
  <c r="G127" i="1"/>
  <c r="H127" i="1"/>
  <c r="D127" i="1"/>
  <c r="E127" i="1"/>
  <c r="D164" i="1"/>
  <c r="E164" i="1"/>
  <c r="G164" i="1"/>
  <c r="H164" i="1"/>
  <c r="J164" i="1"/>
  <c r="K164" i="1"/>
</calcChain>
</file>

<file path=xl/sharedStrings.xml><?xml version="1.0" encoding="utf-8"?>
<sst xmlns="http://schemas.openxmlformats.org/spreadsheetml/2006/main" count="453" uniqueCount="327">
  <si>
    <t>Nyföretagarbarometer helår 2016. Mätningen visar helår  2016 jämfört med helår 2015.</t>
  </si>
  <si>
    <t>Antal</t>
  </si>
  <si>
    <t>Befolkning</t>
  </si>
  <si>
    <t>företag per</t>
  </si>
  <si>
    <t>EF/HB/KB</t>
  </si>
  <si>
    <t>%</t>
  </si>
  <si>
    <t>Aktiebolag</t>
  </si>
  <si>
    <t>Totalt</t>
  </si>
  <si>
    <t>2016 10 01</t>
  </si>
  <si>
    <t>1000 inv</t>
  </si>
  <si>
    <t>år 2016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</si>
  <si>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</si>
  <si>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</si>
  <si>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</si>
  <si>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</si>
  <si>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</si>
  <si>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</si>
  <si>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</si>
  <si>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</si>
  <si>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</si>
  <si>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</si>
  <si>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</si>
  <si>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</si>
  <si>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</si>
  <si>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</si>
  <si>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</si>
  <si>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</si>
  <si>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</si>
  <si>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</si>
  <si>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</si>
  <si>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</si>
  <si>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</si>
  <si>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</si>
  <si>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</si>
  <si>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</si>
  <si>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</si>
  <si>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</si>
  <si>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</si>
  <si>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</si>
  <si>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</si>
  <si>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</si>
  <si>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</si>
  <si>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</si>
  <si>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</si>
  <si>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</si>
  <si>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</si>
  <si>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</si>
  <si>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</si>
  <si>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</si>
  <si>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</si>
  <si>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</si>
  <si>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</si>
  <si>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</si>
  <si>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</si>
  <si>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</si>
  <si>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</si>
  <si>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</si>
  <si>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</si>
  <si>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</si>
  <si>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</si>
  <si>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</si>
  <si>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</si>
  <si>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</si>
  <si>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</si>
  <si>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</si>
  <si>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</si>
  <si>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</si>
  <si>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</si>
  <si>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</si>
  <si>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</si>
  <si>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</si>
  <si>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</si>
  <si>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</si>
  <si>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</si>
  <si>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</si>
  <si>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</si>
  <si>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</si>
  <si>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</si>
  <si>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</si>
  <si>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</si>
  <si>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</si>
  <si>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</si>
  <si>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</si>
  <si>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</si>
  <si>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</si>
  <si>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</si>
  <si>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</si>
  <si>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</si>
  <si>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</si>
  <si>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</si>
  <si>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</si>
  <si>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</si>
  <si>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</si>
  <si>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</si>
  <si>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</si>
  <si>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</si>
  <si>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</si>
  <si>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</si>
  <si>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</si>
  <si>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</si>
  <si>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</si>
  <si>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</si>
  <si>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</si>
  <si>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</si>
  <si>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</si>
  <si>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</si>
  <si>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</si>
  <si>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</si>
  <si>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</si>
  <si>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</si>
  <si>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</si>
  <si>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</si>
  <si>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</si>
  <si>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</si>
  <si>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</si>
  <si>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</si>
  <si>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</si>
  <si>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</si>
  <si>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</si>
  <si>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</si>
  <si>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</si>
  <si>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</si>
  <si>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</si>
  <si>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</si>
  <si>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</si>
  <si>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</si>
  <si>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</si>
  <si>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</si>
  <si>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</si>
  <si>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</si>
  <si>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</si>
  <si>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</si>
  <si>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</si>
  <si>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</si>
  <si>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</si>
  <si>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</si>
  <si>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</si>
  <si>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</si>
  <si>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</si>
  <si>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</si>
  <si>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</si>
  <si>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</si>
  <si>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</si>
  <si>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</si>
  <si>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</si>
  <si>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</si>
  <si>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</si>
  <si>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</si>
  <si>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</si>
  <si>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</si>
  <si>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</si>
  <si>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</si>
  <si>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</si>
  <si>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</si>
  <si>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</si>
  <si>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</si>
  <si>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</si>
  <si>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</si>
  <si>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</si>
  <si>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</si>
  <si>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</si>
  <si>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</si>
  <si>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</si>
  <si>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</si>
  <si>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</si>
  <si>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</si>
  <si>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</si>
  <si>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</si>
  <si>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</si>
  <si>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</si>
  <si>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</si>
  <si>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</si>
  <si>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</si>
  <si>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</si>
  <si>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</si>
  <si>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</si>
  <si>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</si>
  <si>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</si>
  <si>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</si>
  <si>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</si>
  <si>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</si>
  <si>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</si>
  <si>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</si>
  <si>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</si>
  <si>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</si>
  <si>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</si>
  <si>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</si>
  <si>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</si>
  <si>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</si>
  <si>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</si>
  <si>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</si>
  <si>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</si>
  <si>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</si>
  <si>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</si>
  <si>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</si>
  <si>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</si>
  <si>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</si>
  <si>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</si>
  <si>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</si>
  <si>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</si>
  <si>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</si>
  <si>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</si>
  <si>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</si>
  <si>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</si>
  <si>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</si>
  <si>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</si>
  <si>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</si>
  <si>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</si>
  <si>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</si>
  <si>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</si>
  <si>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</si>
  <si>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</si>
  <si>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</si>
  <si>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</si>
  <si>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</si>
  <si>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</si>
  <si>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</si>
  <si>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</si>
  <si>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</si>
  <si>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</si>
  <si>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</si>
  <si>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</si>
  <si>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</si>
  <si>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</si>
  <si>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</si>
  <si>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</si>
  <si>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</si>
  <si>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</si>
  <si>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</si>
  <si>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</si>
  <si>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</si>
  <si>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</si>
  <si>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</si>
  <si>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</si>
  <si>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</si>
  <si>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</si>
  <si>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</si>
  <si>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</si>
  <si>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</si>
  <si>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</si>
  <si>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</si>
  <si>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</si>
  <si>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</si>
  <si>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</si>
  <si>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</si>
  <si>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</si>
  <si>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</si>
  <si>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</si>
  <si>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</si>
  <si>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</si>
  <si>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</si>
  <si>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</si>
  <si>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</si>
  <si>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</si>
  <si>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</si>
  <si>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</si>
  <si>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</si>
  <si>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</si>
  <si>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</si>
  <si>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</si>
  <si>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</si>
  <si>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</si>
  <si>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</si>
  <si>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</si>
  <si>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</si>
  <si>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</si>
  <si>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</si>
  <si>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</si>
  <si>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</si>
  <si>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</si>
  <si>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</si>
  <si>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</si>
  <si>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</si>
  <si>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</si>
  <si>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</si>
  <si>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</si>
  <si>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</si>
  <si>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</si>
  <si>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</si>
  <si>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</si>
  <si>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</si>
  <si>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</si>
  <si>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</si>
  <si>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</si>
  <si>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</si>
  <si>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</si>
  <si>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</si>
  <si>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</si>
  <si>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</si>
  <si>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</si>
  <si>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</si>
  <si>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</si>
  <si>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</si>
  <si>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</si>
  <si>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</si>
  <si>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</si>
  <si>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</si>
  <si>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</si>
  <si>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</si>
  <si>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</si>
  <si>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</si>
  <si>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TOTALT</t>
  </si>
  <si>
    <t>Län Kommun</t>
  </si>
  <si>
    <t xml:space="preserve">Stockholm                                         </t>
  </si>
  <si>
    <t xml:space="preserve">Uppsala                                           </t>
  </si>
  <si>
    <t xml:space="preserve">Södermanland                                      </t>
  </si>
  <si>
    <t xml:space="preserve">Östergötland                                      </t>
  </si>
  <si>
    <t xml:space="preserve">Jönköping                                         </t>
  </si>
  <si>
    <t xml:space="preserve">Kronoberg                                         </t>
  </si>
  <si>
    <t xml:space="preserve">Kalmar                                            </t>
  </si>
  <si>
    <t xml:space="preserve">Gotland                                           </t>
  </si>
  <si>
    <t xml:space="preserve">Skåne                                             </t>
  </si>
  <si>
    <t xml:space="preserve">Halland                                           </t>
  </si>
  <si>
    <t xml:space="preserve">Västra Götaland                                   </t>
  </si>
  <si>
    <t xml:space="preserve">Värmland                                          </t>
  </si>
  <si>
    <t xml:space="preserve">Örebro                                            </t>
  </si>
  <si>
    <t xml:space="preserve">Västmanland                                       </t>
  </si>
  <si>
    <t xml:space="preserve">Dalarna                                           </t>
  </si>
  <si>
    <t xml:space="preserve">Gävleborg                                         </t>
  </si>
  <si>
    <t xml:space="preserve">Västernorrland                                    </t>
  </si>
  <si>
    <t xml:space="preserve">Jämtland                                          </t>
  </si>
  <si>
    <t xml:space="preserve">Västerbotten                                      </t>
  </si>
  <si>
    <t xml:space="preserve">Norrbotten                                        </t>
  </si>
  <si>
    <t xml:space="preserve">Blekinge                                           </t>
  </si>
  <si>
    <t>per 1000 inv</t>
  </si>
  <si>
    <t>2016 11 01</t>
  </si>
  <si>
    <t>Nyföretagarbarometern Län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</si>
</sst>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eneva"/>
    </font>
    <font>
      <b/>
      <sz val="11"/>
      <color indexed="16"/>
      <name val="Helv"/>
    </font>
    <font>
      <sz val="8"/>
      <name val="Helv"/>
    </font>
    <font>
      <b/>
      <sz val="8"/>
      <color indexed="9"/>
      <name val="Helv"/>
    </font>
    <font>
      <sz val="10"/>
      <name val="Helv"/>
    </font>
    <font>
      <b/>
      <sz val="9"/>
      <name val="Helv"/>
    </font>
    <font>
      <sz val="9"/>
      <name val="Helv"/>
    </font>
    <font>
      <b/>
      <sz val="10"/>
      <name val="Helv"/>
    </font>
    <font>
      <sz val="8"/>
      <color rgb="FFFF0000"/>
      <name val="Geneva"/>
    </font>
    <font>
      <sz val="8"/>
      <color rgb="FFFF0000"/>
      <name val="Helv"/>
    </font>
    <font>
      <b/>
      <sz val="8"/>
      <color rgb="FFFF0000"/>
      <name val="Helv"/>
    </font>
    <font>
      <b/>
      <sz val="16"/>
      <name val="Helv"/>
    </font>
    <font>
      <b/>
      <sz val="16"/>
      <color theme="1"/>
      <name val="Helvetika"/>
    </font>
    <font>
      <sz val="16"/>
      <name val="Helvetica"/>
    </font>
    <font>
      <b/>
      <sz val="18"/>
      <color theme="1"/>
      <name val="Helvetika"/>
    </font>
    <font>
      <b/>
      <sz val="16"/>
      <color indexed="9"/>
      <name val="Helv"/>
    </font>
    <font>
      <b/>
      <sz val="16"/>
      <color theme="0"/>
      <name val="Geneva"/>
    </font>
    <font>
      <b/>
      <sz val="12"/>
      <color indexed="9"/>
      <name val="Helv"/>
    </font>
    <font>
      <b/>
      <sz val="12"/>
      <name val="Helv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FFFF"/>
      <name val="Helv"/>
    </font>
    <font>
      <sz val="10"/>
      <name val="Helvetica"/>
    </font>
    <font>
      <b/>
      <sz val="9"/>
      <name val="Helvetica"/>
    </font>
    <font>
      <sz val="9"/>
      <name val="Helvetica"/>
    </font>
    <font>
      <sz val="36"/>
      <color theme="0"/>
      <name val="Calibri"/>
      <scheme val="minor"/>
    </font>
    <font>
      <sz val="11"/>
      <color theme="0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6" fillId="0" borderId="11" xfId="0" applyFont="1" applyBorder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3" fontId="0" fillId="0" borderId="0" xfId="0" applyNumberFormat="1"/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10" xfId="0" applyFont="1" applyBorder="1"/>
    <xf numFmtId="0" fontId="2" fillId="7" borderId="0" xfId="0" applyFont="1" applyFill="1"/>
    <xf numFmtId="0" fontId="2" fillId="7" borderId="1" xfId="0" applyFont="1" applyFill="1" applyBorder="1"/>
    <xf numFmtId="0" fontId="4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165" fontId="7" fillId="7" borderId="9" xfId="1" applyNumberFormat="1" applyFont="1" applyFill="1" applyBorder="1" applyAlignment="1">
      <alignment horizontal="center"/>
    </xf>
    <xf numFmtId="0" fontId="0" fillId="7" borderId="0" xfId="0" applyFill="1"/>
    <xf numFmtId="165" fontId="7" fillId="8" borderId="9" xfId="1" applyNumberFormat="1" applyFont="1" applyFill="1" applyBorder="1" applyAlignment="1">
      <alignment horizontal="center"/>
    </xf>
    <xf numFmtId="165" fontId="7" fillId="8" borderId="12" xfId="1" applyNumberFormat="1" applyFont="1" applyFill="1" applyBorder="1" applyAlignment="1">
      <alignment horizontal="center"/>
    </xf>
    <xf numFmtId="165" fontId="9" fillId="8" borderId="7" xfId="1" applyNumberFormat="1" applyFont="1" applyFill="1" applyBorder="1" applyAlignment="1">
      <alignment horizontal="center"/>
    </xf>
    <xf numFmtId="0" fontId="0" fillId="8" borderId="0" xfId="0" applyFill="1"/>
    <xf numFmtId="165" fontId="7" fillId="9" borderId="9" xfId="1" applyNumberFormat="1" applyFont="1" applyFill="1" applyBorder="1" applyAlignment="1">
      <alignment horizontal="center"/>
    </xf>
    <xf numFmtId="165" fontId="7" fillId="9" borderId="13" xfId="1" applyNumberFormat="1" applyFont="1" applyFill="1" applyBorder="1" applyAlignment="1">
      <alignment horizontal="center"/>
    </xf>
    <xf numFmtId="165" fontId="9" fillId="9" borderId="7" xfId="1" applyNumberFormat="1" applyFont="1" applyFill="1" applyBorder="1" applyAlignment="1">
      <alignment horizontal="center"/>
    </xf>
    <xf numFmtId="0" fontId="0" fillId="9" borderId="0" xfId="0" applyFill="1"/>
    <xf numFmtId="0" fontId="13" fillId="0" borderId="9" xfId="0" applyFont="1" applyFill="1" applyBorder="1"/>
    <xf numFmtId="0" fontId="14" fillId="0" borderId="0" xfId="0" applyFont="1"/>
    <xf numFmtId="0" fontId="15" fillId="0" borderId="0" xfId="0" applyFont="1"/>
    <xf numFmtId="0" fontId="13" fillId="2" borderId="7" xfId="0" applyFont="1" applyFill="1" applyBorder="1"/>
    <xf numFmtId="0" fontId="6" fillId="0" borderId="0" xfId="0" applyFont="1" applyBorder="1"/>
    <xf numFmtId="0" fontId="7" fillId="7" borderId="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5" fontId="7" fillId="7" borderId="7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165" fontId="7" fillId="7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165" fontId="7" fillId="7" borderId="14" xfId="1" applyNumberFormat="1" applyFont="1" applyFill="1" applyBorder="1" applyAlignment="1">
      <alignment horizontal="center"/>
    </xf>
    <xf numFmtId="165" fontId="9" fillId="7" borderId="7" xfId="1" applyNumberFormat="1" applyFont="1" applyFill="1" applyBorder="1" applyAlignment="1">
      <alignment horizontal="center"/>
    </xf>
    <xf numFmtId="165" fontId="7" fillId="7" borderId="12" xfId="1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6" fillId="0" borderId="4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5" fontId="7" fillId="7" borderId="3" xfId="1" applyNumberFormat="1" applyFont="1" applyFill="1" applyBorder="1" applyAlignment="1">
      <alignment horizontal="center"/>
    </xf>
    <xf numFmtId="3" fontId="0" fillId="7" borderId="13" xfId="0" applyNumberFormat="1" applyFont="1" applyFill="1" applyBorder="1" applyAlignment="1">
      <alignment horizontal="right"/>
    </xf>
    <xf numFmtId="164" fontId="6" fillId="7" borderId="12" xfId="0" applyNumberFormat="1" applyFont="1" applyFill="1" applyBorder="1" applyAlignment="1">
      <alignment horizontal="center"/>
    </xf>
    <xf numFmtId="0" fontId="6" fillId="7" borderId="11" xfId="0" applyFont="1" applyFill="1" applyBorder="1"/>
    <xf numFmtId="0" fontId="7" fillId="7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165" fontId="7" fillId="7" borderId="13" xfId="1" applyNumberFormat="1" applyFont="1" applyFill="1" applyBorder="1" applyAlignment="1">
      <alignment horizontal="center"/>
    </xf>
    <xf numFmtId="0" fontId="16" fillId="0" borderId="0" xfId="0" applyFont="1"/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/>
    <xf numFmtId="165" fontId="7" fillId="9" borderId="12" xfId="1" applyNumberFormat="1" applyFont="1" applyFill="1" applyBorder="1" applyAlignment="1">
      <alignment horizontal="center"/>
    </xf>
    <xf numFmtId="0" fontId="6" fillId="0" borderId="15" xfId="0" applyFont="1" applyBorder="1"/>
    <xf numFmtId="0" fontId="6" fillId="7" borderId="0" xfId="0" applyFont="1" applyFill="1" applyBorder="1"/>
    <xf numFmtId="0" fontId="18" fillId="10" borderId="3" xfId="0" applyFont="1" applyFill="1" applyBorder="1" applyAlignment="1">
      <alignment horizontal="center"/>
    </xf>
    <xf numFmtId="0" fontId="2" fillId="11" borderId="1" xfId="0" applyFont="1" applyFill="1" applyBorder="1"/>
    <xf numFmtId="0" fontId="4" fillId="11" borderId="5" xfId="0" applyFont="1" applyFill="1" applyBorder="1"/>
    <xf numFmtId="0" fontId="4" fillId="7" borderId="5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7" fillId="9" borderId="9" xfId="1" applyNumberFormat="1" applyFont="1" applyFill="1" applyBorder="1" applyAlignment="1">
      <alignment horizontal="center" vertical="center"/>
    </xf>
    <xf numFmtId="165" fontId="7" fillId="8" borderId="9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5" fontId="7" fillId="7" borderId="9" xfId="1" applyNumberFormat="1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5" fontId="7" fillId="7" borderId="4" xfId="1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4" fillId="0" borderId="9" xfId="0" applyFont="1" applyBorder="1"/>
    <xf numFmtId="0" fontId="0" fillId="16" borderId="0" xfId="0" applyFill="1"/>
    <xf numFmtId="0" fontId="7" fillId="0" borderId="9" xfId="0" applyFont="1" applyFill="1" applyBorder="1" applyAlignment="1">
      <alignment horizontal="center"/>
    </xf>
    <xf numFmtId="3" fontId="0" fillId="7" borderId="0" xfId="0" applyNumberFormat="1" applyFont="1" applyFill="1" applyAlignment="1">
      <alignment horizontal="right"/>
    </xf>
    <xf numFmtId="164" fontId="6" fillId="7" borderId="7" xfId="0" applyNumberFormat="1" applyFont="1" applyFill="1" applyBorder="1" applyAlignment="1">
      <alignment horizontal="center"/>
    </xf>
    <xf numFmtId="164" fontId="6" fillId="7" borderId="3" xfId="0" applyNumberFormat="1" applyFont="1" applyFill="1" applyBorder="1" applyAlignment="1">
      <alignment horizontal="center"/>
    </xf>
    <xf numFmtId="164" fontId="24" fillId="0" borderId="7" xfId="0" applyNumberFormat="1" applyFont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165" fontId="7" fillId="8" borderId="7" xfId="1" applyNumberFormat="1" applyFont="1" applyFill="1" applyBorder="1" applyAlignment="1">
      <alignment horizontal="center"/>
    </xf>
    <xf numFmtId="2" fontId="24" fillId="0" borderId="7" xfId="0" applyNumberFormat="1" applyFont="1" applyBorder="1" applyAlignment="1">
      <alignment horizontal="center" vertical="center"/>
    </xf>
    <xf numFmtId="0" fontId="6" fillId="7" borderId="8" xfId="0" applyFont="1" applyFill="1" applyBorder="1"/>
    <xf numFmtId="165" fontId="7" fillId="17" borderId="9" xfId="1" applyNumberFormat="1" applyFont="1" applyFill="1" applyBorder="1" applyAlignment="1">
      <alignment horizontal="center"/>
    </xf>
    <xf numFmtId="0" fontId="27" fillId="18" borderId="0" xfId="0" applyFont="1" applyFill="1"/>
    <xf numFmtId="0" fontId="28" fillId="18" borderId="0" xfId="0" applyFont="1" applyFill="1"/>
    <xf numFmtId="0" fontId="27" fillId="7" borderId="0" xfId="0" applyFont="1" applyFill="1"/>
    <xf numFmtId="0" fontId="28" fillId="7" borderId="0" xfId="0" applyFont="1" applyFill="1"/>
    <xf numFmtId="0" fontId="8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13" borderId="4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3" fillId="14" borderId="17" xfId="0" applyFont="1" applyFill="1" applyBorder="1" applyAlignment="1">
      <alignment horizontal="center" vertical="center"/>
    </xf>
    <xf numFmtId="0" fontId="23" fillId="14" borderId="18" xfId="0" applyFont="1" applyFill="1" applyBorder="1" applyAlignment="1">
      <alignment horizontal="center" vertical="center"/>
    </xf>
    <xf numFmtId="0" fontId="23" fillId="14" borderId="14" xfId="0" applyFont="1" applyFill="1" applyBorder="1" applyAlignment="1">
      <alignment horizontal="center" vertical="center"/>
    </xf>
    <xf numFmtId="0" fontId="23" fillId="14" borderId="20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center" vertical="center"/>
    </xf>
    <xf numFmtId="0" fontId="23" fillId="14" borderId="19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5" fillId="7" borderId="2" xfId="0" applyNumberFormat="1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/>
    </xf>
  </cellXfs>
  <cellStyles count="94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25401</xdr:colOff>
      <xdr:row>1</xdr:row>
      <xdr:rowOff>270933</xdr:rowOff>
    </xdr:from>
    <xdr:to>
      <xdr:col>12</xdr:col>
      <xdr:colOff>16933</xdr:colOff>
      <xdr:row>1</xdr:row>
      <xdr:rowOff>2734733</xdr:rowOff>
    </xdr:to>
    <xdr:sp macro="" textlink="">
      <xdr:nvSpPr>
        <xdr:cNvPr id="2" name="textruta 1"/>
        <xdr:cNvSpPr txBox="1"/>
      </xdr:nvSpPr>
      <xdr:spPr>
        <a:xfrm>
          <a:off x="702734" y="846666"/>
          <a:ext cx="8695266" cy="246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Nyföretagarbarometern</a:t>
          </a:r>
        </a:p>
        <a:p>
          <a:r>
            <a:rPr lang="sv-SE" sz="1100"/>
            <a:t>I Nyföretagarbarometern, som är ett samarbete mellan NyföretagarCentrum Sverige och Bolagsverket, presenteras regelbundet statistik över nyföretagandet i Sverige och antalet nyregistrerade företag i alla Sveriges kommuner och län. </a:t>
          </a:r>
        </a:p>
        <a:p>
          <a:r>
            <a:rPr lang="sv-SE" sz="1100" b="1" i="1"/>
            <a:t>Citera gärna, men ange källan: Nyföretagarbarometern </a:t>
          </a:r>
        </a:p>
        <a:p>
          <a:endParaRPr lang="sv-SE" sz="1100" b="1" i="1"/>
        </a:p>
        <a:p>
          <a:r>
            <a:rPr lang="sv-SE" sz="1100" b="1"/>
            <a:t>Presskontakt</a:t>
          </a:r>
        </a:p>
        <a:p>
          <a:r>
            <a:rPr lang="sv-SE" sz="1100"/>
            <a:t>Harry Goldman, vd, mobil 0706-61 04 54, harry.goldman@nyforetagarcentrum.se</a:t>
          </a:r>
        </a:p>
        <a:p>
          <a:r>
            <a:rPr lang="sv-SE" sz="1100"/>
            <a:t>Mats Evergren, marknadschef, mobil 0708-14 44 04, mats.evergren@nyforetagarcentrum.se</a:t>
          </a:r>
        </a:p>
        <a:p>
          <a:r>
            <a:rPr lang="sv-SE" sz="1100"/>
            <a:t>Hemsida: nyforetagarcentrum.se</a:t>
          </a:r>
        </a:p>
        <a:p>
          <a:endParaRPr lang="sv-SE" sz="1100"/>
        </a:p>
        <a:p>
          <a:r>
            <a:rPr lang="sv-SE" sz="1100"/>
            <a:t>NyföretagarCentrum är Sveriges ledande kraft för nyföretagande. Verksamheten finns i mer än 200 kommuner. 2016 fick nära 16 000 personer kostnadsfri, konfidentiell och affärsmässig rådgivning. Över 7 000 företag startades. Efter tre år är 81 procent av företagen aktiva; under en procent har gått i konkurs. Detta gör verksamheten unikt framgångsrik. Verksamheten är i huvudsak näringslivsfinansierad. Bakom NyföretagarCentrum står Stiftelsen Svenska Jobs and Society.</a:t>
          </a:r>
        </a:p>
      </xdr:txBody>
    </xdr:sp>
    <xdr:clientData/>
  </xdr:twoCellAnchor>
  <xdr:twoCellAnchor>
    <xdr:from>
      <xdr:col>1</xdr:col>
      <xdr:colOff>262467</xdr:colOff>
      <xdr:row>363</xdr:row>
      <xdr:rowOff>127000</xdr:rowOff>
    </xdr:from>
    <xdr:to>
      <xdr:col>10</xdr:col>
      <xdr:colOff>381000</xdr:colOff>
      <xdr:row>379</xdr:row>
      <xdr:rowOff>110066</xdr:rowOff>
    </xdr:to>
    <xdr:sp macro="" textlink="">
      <xdr:nvSpPr>
        <xdr:cNvPr id="3" name="textruta 2"/>
        <xdr:cNvSpPr txBox="1"/>
      </xdr:nvSpPr>
      <xdr:spPr>
        <a:xfrm>
          <a:off x="939800" y="70518867"/>
          <a:ext cx="7611533" cy="28278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Förklaringar och information</a:t>
          </a:r>
        </a:p>
        <a:p>
          <a:r>
            <a:rPr lang="sv-SE" sz="1100"/>
            <a:t>Kolumn</a:t>
          </a:r>
        </a:p>
        <a:p>
          <a:r>
            <a:rPr lang="sv-SE" sz="1100"/>
            <a:t>A  Antal invånare per 1 nov 2065.</a:t>
          </a:r>
        </a:p>
        <a:p>
          <a:r>
            <a:rPr lang="sv-SE" sz="1100"/>
            <a:t>B  Antal nyregistrerade företag per 1000 invånare</a:t>
          </a:r>
        </a:p>
        <a:p>
          <a:r>
            <a:rPr lang="sv-SE" sz="1100"/>
            <a:t>C  Rankning 290 kommuner, kommunens placering år 2016</a:t>
          </a:r>
        </a:p>
        <a:p>
          <a:r>
            <a:rPr lang="sv-SE" sz="1100"/>
            <a:t>D  Rankning 290 kommuner, kommunens placering år 2015</a:t>
          </a:r>
        </a:p>
        <a:p>
          <a:r>
            <a:rPr lang="sv-SE" sz="1100"/>
            <a:t>E  Alla kommuner</a:t>
          </a:r>
        </a:p>
        <a:p>
          <a:r>
            <a:rPr lang="sv-SE" sz="1100"/>
            <a:t>F  Antal nyreistrerade aktiebolag, handelsbolag, Kommanditbolag och enskilda firmor under 2016</a:t>
          </a:r>
        </a:p>
        <a:p>
          <a:r>
            <a:rPr lang="sv-SE" sz="1100"/>
            <a:t>G  Antal nyreistrerade aktiebolag, handelsbolag, Kommanditbolag och enskilda firmor under 2015</a:t>
          </a:r>
        </a:p>
        <a:p>
          <a:r>
            <a:rPr lang="sv-SE" sz="1100"/>
            <a:t>H  Förändring i procent år 2016 jämfört med år 2015</a:t>
          </a:r>
        </a:p>
        <a:p>
          <a:endParaRPr lang="sv-SE" sz="1100"/>
        </a:p>
        <a:p>
          <a:r>
            <a:rPr lang="sv-SE" sz="1100"/>
            <a:t>*Övrig information</a:t>
          </a:r>
        </a:p>
        <a:p>
          <a:r>
            <a:rPr lang="sv-SE" sz="1100"/>
            <a:t>Falun, Tomelilla och Östra Göinge har skattats på Handels- och kommanditbolag. Danderyd och Solna på AB under 2015 och 2016. Denna skattning påverkar inte totalsumman för riket.</a:t>
          </a:r>
        </a:p>
        <a:p>
          <a:endParaRPr lang="sv-SE" sz="1100"/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3"/>
  <sheetViews>
    <sheetView tabSelected="1" topLeftCell="A343" zoomScale="150" zoomScaleNormal="150" zoomScalePageLayoutView="150" workbookViewId="0">
      <selection activeCell="L367" sqref="L367"/>
    </sheetView>
  </sheetViews>
  <sheetFormatPr baseColWidth="10" defaultColWidth="8.83203125" defaultRowHeight="14" x14ac:dyDescent="0"/>
  <cols>
    <col min="3" max="3" width="30" customWidth="1"/>
    <col min="4" max="4" width="9.1640625" bestFit="1" customWidth="1"/>
    <col min="5" max="5" width="7" bestFit="1" customWidth="1"/>
    <col min="6" max="6" width="8.83203125" style="41"/>
    <col min="7" max="7" width="9.1640625" bestFit="1" customWidth="1"/>
    <col min="8" max="8" width="7" bestFit="1" customWidth="1"/>
    <col min="9" max="9" width="8.83203125" style="37"/>
    <col min="10" max="10" width="9.1640625" bestFit="1" customWidth="1"/>
    <col min="11" max="11" width="7" bestFit="1" customWidth="1"/>
    <col min="12" max="12" width="8.83203125" style="33"/>
  </cols>
  <sheetData>
    <row r="1" spans="1:12" ht="45">
      <c r="B1" s="129" t="s">
        <v>326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33" customHeight="1"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5">
      <c r="A3" s="1"/>
      <c r="B3" s="2" t="s">
        <v>0</v>
      </c>
      <c r="C3" s="3"/>
      <c r="D3" s="3"/>
      <c r="E3" s="3"/>
      <c r="F3" s="28"/>
      <c r="G3" s="1"/>
      <c r="H3" s="1"/>
      <c r="I3" s="28"/>
      <c r="J3" s="1"/>
      <c r="K3" s="1"/>
      <c r="L3" s="28"/>
    </row>
    <row r="4" spans="1:12">
      <c r="A4" s="1"/>
      <c r="B4" s="4" t="s">
        <v>1</v>
      </c>
      <c r="C4" s="86"/>
      <c r="D4" s="150"/>
      <c r="E4" s="150"/>
      <c r="F4" s="29"/>
      <c r="G4" s="150"/>
      <c r="H4" s="150"/>
      <c r="I4" s="29"/>
      <c r="J4" s="150"/>
      <c r="K4" s="150"/>
      <c r="L4" s="29"/>
    </row>
    <row r="5" spans="1:12" ht="21">
      <c r="A5" s="1" t="s">
        <v>2</v>
      </c>
      <c r="B5" s="5" t="s">
        <v>3</v>
      </c>
      <c r="C5" s="85" t="s">
        <v>302</v>
      </c>
      <c r="D5" s="146" t="s">
        <v>4</v>
      </c>
      <c r="E5" s="147"/>
      <c r="F5" s="89" t="s">
        <v>5</v>
      </c>
      <c r="G5" s="148" t="s">
        <v>6</v>
      </c>
      <c r="H5" s="148"/>
      <c r="I5" s="90" t="s">
        <v>5</v>
      </c>
      <c r="J5" s="147" t="s">
        <v>7</v>
      </c>
      <c r="K5" s="149"/>
      <c r="L5" s="91" t="s">
        <v>5</v>
      </c>
    </row>
    <row r="6" spans="1:12" ht="17" thickBot="1">
      <c r="A6" s="1" t="s">
        <v>325</v>
      </c>
      <c r="B6" s="6" t="s">
        <v>9</v>
      </c>
      <c r="C6" s="87"/>
      <c r="D6" s="92" t="s">
        <v>10</v>
      </c>
      <c r="E6" s="93">
        <v>2015</v>
      </c>
      <c r="F6" s="88"/>
      <c r="G6" s="92" t="s">
        <v>10</v>
      </c>
      <c r="H6" s="93">
        <v>2015</v>
      </c>
      <c r="I6" s="88"/>
      <c r="J6" s="92" t="s">
        <v>10</v>
      </c>
      <c r="K6" s="93">
        <v>2015</v>
      </c>
      <c r="L6" s="30"/>
    </row>
    <row r="7" spans="1:12" ht="21">
      <c r="A7" s="1"/>
      <c r="B7" s="25"/>
      <c r="C7" s="42" t="s">
        <v>303</v>
      </c>
      <c r="D7" s="26"/>
      <c r="E7" s="26"/>
      <c r="F7" s="31"/>
      <c r="G7" s="94"/>
      <c r="H7" s="94"/>
      <c r="I7" s="31"/>
      <c r="J7" s="26"/>
      <c r="K7" s="26"/>
      <c r="L7" s="31"/>
    </row>
    <row r="8" spans="1:12">
      <c r="A8" s="7">
        <v>934471</v>
      </c>
      <c r="B8" s="8">
        <v>15.694441025992246</v>
      </c>
      <c r="C8" s="27" t="s">
        <v>27</v>
      </c>
      <c r="D8" s="10">
        <v>2957</v>
      </c>
      <c r="E8" s="11">
        <v>3107</v>
      </c>
      <c r="F8" s="38">
        <v>-4.8278081750885098E-2</v>
      </c>
      <c r="G8" s="10">
        <v>11709</v>
      </c>
      <c r="H8" s="11">
        <v>10864</v>
      </c>
      <c r="I8" s="34">
        <v>7.7779823269513992E-2</v>
      </c>
      <c r="J8" s="12">
        <v>14666</v>
      </c>
      <c r="K8" s="13">
        <v>13971</v>
      </c>
      <c r="L8" s="32">
        <v>4.9745902226039654E-2</v>
      </c>
    </row>
    <row r="9" spans="1:12">
      <c r="A9" s="7">
        <v>32673</v>
      </c>
      <c r="B9" s="119">
        <v>10.712210000000001</v>
      </c>
      <c r="C9" s="9" t="s">
        <v>25</v>
      </c>
      <c r="D9" s="10">
        <v>71</v>
      </c>
      <c r="E9" s="11">
        <v>60</v>
      </c>
      <c r="F9" s="38">
        <v>0.18333333333333332</v>
      </c>
      <c r="G9" s="115">
        <v>279</v>
      </c>
      <c r="H9" s="11">
        <v>297</v>
      </c>
      <c r="I9" s="34">
        <f>(G9/H9)-1</f>
        <v>-6.0606060606060552E-2</v>
      </c>
      <c r="J9" s="123">
        <v>350</v>
      </c>
      <c r="K9" s="124">
        <v>357</v>
      </c>
      <c r="L9" s="32">
        <f>(J9/K9)-1</f>
        <v>-1.9607843137254943E-2</v>
      </c>
    </row>
    <row r="10" spans="1:12">
      <c r="A10" s="7">
        <v>78082</v>
      </c>
      <c r="B10" s="119">
        <v>9.9382699999999993</v>
      </c>
      <c r="C10" s="9" t="s">
        <v>31</v>
      </c>
      <c r="D10" s="10">
        <v>216</v>
      </c>
      <c r="E10" s="11">
        <v>205</v>
      </c>
      <c r="F10" s="38">
        <v>5.3658536585365853E-2</v>
      </c>
      <c r="G10" s="115">
        <v>560</v>
      </c>
      <c r="H10" s="11">
        <v>526</v>
      </c>
      <c r="I10" s="34">
        <f>(G10/H10)-1</f>
        <v>6.4638783269961975E-2</v>
      </c>
      <c r="J10" s="121">
        <v>776</v>
      </c>
      <c r="K10" s="13">
        <v>731</v>
      </c>
      <c r="L10" s="32">
        <f>(J10/K10)-1</f>
        <v>6.1559507523939905E-2</v>
      </c>
    </row>
    <row r="11" spans="1:12">
      <c r="A11" s="7">
        <v>11566</v>
      </c>
      <c r="B11" s="8">
        <v>9.1647933598478293</v>
      </c>
      <c r="C11" s="9" t="s">
        <v>33</v>
      </c>
      <c r="D11" s="10">
        <v>23</v>
      </c>
      <c r="E11" s="11">
        <v>29</v>
      </c>
      <c r="F11" s="38">
        <v>-0.20689655172413793</v>
      </c>
      <c r="G11" s="10">
        <v>83</v>
      </c>
      <c r="H11" s="11">
        <v>72</v>
      </c>
      <c r="I11" s="34">
        <v>0.15277777777777779</v>
      </c>
      <c r="J11" s="12">
        <v>106</v>
      </c>
      <c r="K11" s="13">
        <v>101</v>
      </c>
      <c r="L11" s="32">
        <v>4.9504950495049507E-2</v>
      </c>
    </row>
    <row r="12" spans="1:12">
      <c r="A12" s="7">
        <v>46854</v>
      </c>
      <c r="B12" s="8">
        <v>8.921330089213301</v>
      </c>
      <c r="C12" s="9" t="s">
        <v>32</v>
      </c>
      <c r="D12" s="10">
        <v>123</v>
      </c>
      <c r="E12" s="11">
        <v>116</v>
      </c>
      <c r="F12" s="38">
        <v>6.0344827586206899E-2</v>
      </c>
      <c r="G12" s="10">
        <v>295</v>
      </c>
      <c r="H12" s="11">
        <v>295</v>
      </c>
      <c r="I12" s="34">
        <v>0</v>
      </c>
      <c r="J12" s="12">
        <v>418</v>
      </c>
      <c r="K12" s="13">
        <v>411</v>
      </c>
      <c r="L12" s="32">
        <v>1.7031630170316302E-2</v>
      </c>
    </row>
    <row r="13" spans="1:12">
      <c r="A13" s="7">
        <v>27284</v>
      </c>
      <c r="B13" s="8">
        <v>8.7963641694766164</v>
      </c>
      <c r="C13" s="9" t="s">
        <v>16</v>
      </c>
      <c r="D13" s="10">
        <v>56</v>
      </c>
      <c r="E13" s="11">
        <v>54</v>
      </c>
      <c r="F13" s="38">
        <v>3.7037037037037035E-2</v>
      </c>
      <c r="G13" s="10">
        <v>184</v>
      </c>
      <c r="H13" s="11">
        <v>142</v>
      </c>
      <c r="I13" s="125">
        <v>0.29577464788732394</v>
      </c>
      <c r="J13" s="12">
        <v>240</v>
      </c>
      <c r="K13" s="13">
        <v>196</v>
      </c>
      <c r="L13" s="52">
        <v>0.22448979591836735</v>
      </c>
    </row>
    <row r="14" spans="1:12">
      <c r="A14" s="7">
        <v>69258</v>
      </c>
      <c r="B14" s="8">
        <v>8.7643304744578252</v>
      </c>
      <c r="C14" s="9" t="s">
        <v>24</v>
      </c>
      <c r="D14" s="10">
        <v>136</v>
      </c>
      <c r="E14" s="11">
        <v>148</v>
      </c>
      <c r="F14" s="38">
        <v>-8.1081081081081086E-2</v>
      </c>
      <c r="G14" s="10">
        <v>471</v>
      </c>
      <c r="H14" s="11">
        <v>460</v>
      </c>
      <c r="I14" s="34">
        <v>2.391304347826087E-2</v>
      </c>
      <c r="J14" s="12">
        <v>607</v>
      </c>
      <c r="K14" s="13">
        <v>608</v>
      </c>
      <c r="L14" s="32">
        <v>-1.6447368421052631E-3</v>
      </c>
    </row>
    <row r="15" spans="1:12">
      <c r="A15" s="7">
        <v>99061</v>
      </c>
      <c r="B15" s="8">
        <v>8.7017090479603478</v>
      </c>
      <c r="C15" s="9" t="s">
        <v>29</v>
      </c>
      <c r="D15" s="10">
        <v>206</v>
      </c>
      <c r="E15" s="11">
        <v>243</v>
      </c>
      <c r="F15" s="38">
        <v>-0.15226337448559671</v>
      </c>
      <c r="G15" s="10">
        <v>656</v>
      </c>
      <c r="H15" s="11">
        <v>622</v>
      </c>
      <c r="I15" s="34">
        <v>5.4662379421221867E-2</v>
      </c>
      <c r="J15" s="12">
        <v>862</v>
      </c>
      <c r="K15" s="13">
        <v>865</v>
      </c>
      <c r="L15" s="32">
        <v>-3.4682080924855491E-3</v>
      </c>
    </row>
    <row r="16" spans="1:12">
      <c r="A16" s="7">
        <v>41837</v>
      </c>
      <c r="B16" s="8">
        <v>8.2940937447713754</v>
      </c>
      <c r="C16" s="9" t="s">
        <v>14</v>
      </c>
      <c r="D16" s="10">
        <v>102</v>
      </c>
      <c r="E16" s="11">
        <v>116</v>
      </c>
      <c r="F16" s="38">
        <v>-0.1206896551724138</v>
      </c>
      <c r="G16" s="10">
        <v>245</v>
      </c>
      <c r="H16" s="11">
        <v>263</v>
      </c>
      <c r="I16" s="125">
        <v>-6.8441064638783272E-2</v>
      </c>
      <c r="J16" s="12">
        <v>347</v>
      </c>
      <c r="K16" s="13">
        <v>379</v>
      </c>
      <c r="L16" s="52">
        <v>-8.4432717678100261E-2</v>
      </c>
    </row>
    <row r="17" spans="1:12">
      <c r="A17" s="7">
        <v>43163</v>
      </c>
      <c r="B17" s="8">
        <v>7.9234529573940646</v>
      </c>
      <c r="C17" s="9" t="s">
        <v>13</v>
      </c>
      <c r="D17" s="10">
        <v>130</v>
      </c>
      <c r="E17" s="11">
        <v>120</v>
      </c>
      <c r="F17" s="38">
        <v>8.3333333333333329E-2</v>
      </c>
      <c r="G17" s="10">
        <v>212</v>
      </c>
      <c r="H17" s="11">
        <v>225</v>
      </c>
      <c r="I17" s="34">
        <v>-5.7777777777777775E-2</v>
      </c>
      <c r="J17" s="12">
        <v>342</v>
      </c>
      <c r="K17" s="13">
        <v>345</v>
      </c>
      <c r="L17" s="32">
        <v>-8.6956521739130436E-3</v>
      </c>
    </row>
    <row r="18" spans="1:12">
      <c r="A18" s="7">
        <v>70888</v>
      </c>
      <c r="B18" s="8">
        <v>7.815145017492382</v>
      </c>
      <c r="C18" s="9" t="s">
        <v>26</v>
      </c>
      <c r="D18" s="10">
        <v>174</v>
      </c>
      <c r="E18" s="11">
        <v>168</v>
      </c>
      <c r="F18" s="38">
        <v>3.5714285714285712E-2</v>
      </c>
      <c r="G18" s="10">
        <v>380</v>
      </c>
      <c r="H18" s="11">
        <v>386</v>
      </c>
      <c r="I18" s="34">
        <v>-1.5544041450777202E-2</v>
      </c>
      <c r="J18" s="12">
        <v>554</v>
      </c>
      <c r="K18" s="13">
        <v>554</v>
      </c>
      <c r="L18" s="32">
        <v>0</v>
      </c>
    </row>
    <row r="19" spans="1:12">
      <c r="A19" s="7">
        <v>47469</v>
      </c>
      <c r="B19" s="8">
        <v>7.5417640986749248</v>
      </c>
      <c r="C19" s="9" t="s">
        <v>30</v>
      </c>
      <c r="D19" s="10">
        <v>136</v>
      </c>
      <c r="E19" s="11">
        <v>115</v>
      </c>
      <c r="F19" s="38">
        <v>0.18260869565217391</v>
      </c>
      <c r="G19" s="10">
        <v>222</v>
      </c>
      <c r="H19" s="11">
        <v>202</v>
      </c>
      <c r="I19" s="34">
        <v>9.9009900990099015E-2</v>
      </c>
      <c r="J19" s="12">
        <v>358</v>
      </c>
      <c r="K19" s="13">
        <v>317</v>
      </c>
      <c r="L19" s="32">
        <v>0.12933753943217666</v>
      </c>
    </row>
    <row r="20" spans="1:12">
      <c r="A20" s="7">
        <v>43672</v>
      </c>
      <c r="B20" s="8">
        <v>7.5334310313244179</v>
      </c>
      <c r="C20" s="9" t="s">
        <v>11</v>
      </c>
      <c r="D20" s="10">
        <v>144</v>
      </c>
      <c r="E20" s="11">
        <v>80</v>
      </c>
      <c r="F20" s="38">
        <v>0.8</v>
      </c>
      <c r="G20" s="10">
        <v>185</v>
      </c>
      <c r="H20" s="11">
        <v>165</v>
      </c>
      <c r="I20" s="34">
        <v>0.12121212121212122</v>
      </c>
      <c r="J20" s="12">
        <v>329</v>
      </c>
      <c r="K20" s="13">
        <v>245</v>
      </c>
      <c r="L20" s="32">
        <v>0.34285714285714286</v>
      </c>
    </row>
    <row r="21" spans="1:12">
      <c r="A21" s="7">
        <v>47019</v>
      </c>
      <c r="B21" s="8">
        <v>7.4437993151704624</v>
      </c>
      <c r="C21" s="9" t="s">
        <v>21</v>
      </c>
      <c r="D21" s="10">
        <v>114</v>
      </c>
      <c r="E21" s="11">
        <v>109</v>
      </c>
      <c r="F21" s="38">
        <v>4.5871559633027525E-2</v>
      </c>
      <c r="G21" s="10">
        <v>236</v>
      </c>
      <c r="H21" s="11">
        <v>195</v>
      </c>
      <c r="I21" s="34">
        <v>0.21025641025641026</v>
      </c>
      <c r="J21" s="12">
        <v>350</v>
      </c>
      <c r="K21" s="13">
        <v>304</v>
      </c>
      <c r="L21" s="32">
        <v>0.15131578947368421</v>
      </c>
    </row>
    <row r="22" spans="1:12">
      <c r="A22" s="7">
        <v>46115</v>
      </c>
      <c r="B22" s="8">
        <v>7.3295023311287002</v>
      </c>
      <c r="C22" s="9" t="s">
        <v>35</v>
      </c>
      <c r="D22" s="10">
        <v>97</v>
      </c>
      <c r="E22" s="11">
        <v>122</v>
      </c>
      <c r="F22" s="38">
        <v>-0.20491803278688525</v>
      </c>
      <c r="G22" s="10">
        <v>241</v>
      </c>
      <c r="H22" s="11">
        <v>204</v>
      </c>
      <c r="I22" s="34">
        <v>0.18137254901960784</v>
      </c>
      <c r="J22" s="12">
        <v>338</v>
      </c>
      <c r="K22" s="13">
        <v>326</v>
      </c>
      <c r="L22" s="32">
        <v>3.6809815950920248E-2</v>
      </c>
    </row>
    <row r="23" spans="1:12">
      <c r="A23" s="7">
        <v>59333</v>
      </c>
      <c r="B23" s="8">
        <v>7.0449833987831401</v>
      </c>
      <c r="C23" s="9" t="s">
        <v>34</v>
      </c>
      <c r="D23" s="10">
        <v>150</v>
      </c>
      <c r="E23" s="11">
        <v>128</v>
      </c>
      <c r="F23" s="38">
        <v>0.171875</v>
      </c>
      <c r="G23" s="10">
        <v>268</v>
      </c>
      <c r="H23" s="11">
        <v>236</v>
      </c>
      <c r="I23" s="34">
        <v>0.13559322033898305</v>
      </c>
      <c r="J23" s="12">
        <v>418</v>
      </c>
      <c r="K23" s="13">
        <v>364</v>
      </c>
      <c r="L23" s="32">
        <v>0.14835164835164835</v>
      </c>
    </row>
    <row r="24" spans="1:12">
      <c r="A24" s="7">
        <v>107187</v>
      </c>
      <c r="B24" s="8">
        <v>6.866504333547911</v>
      </c>
      <c r="C24" s="9" t="s">
        <v>17</v>
      </c>
      <c r="D24" s="10">
        <v>300</v>
      </c>
      <c r="E24" s="11">
        <v>260</v>
      </c>
      <c r="F24" s="38">
        <v>0.15384615384615385</v>
      </c>
      <c r="G24" s="10">
        <v>436</v>
      </c>
      <c r="H24" s="11">
        <v>393</v>
      </c>
      <c r="I24" s="34">
        <v>0.10941475826972011</v>
      </c>
      <c r="J24" s="12">
        <v>736</v>
      </c>
      <c r="K24" s="13">
        <v>653</v>
      </c>
      <c r="L24" s="32">
        <v>0.12710566615620214</v>
      </c>
    </row>
    <row r="25" spans="1:12">
      <c r="A25" s="7">
        <v>85360</v>
      </c>
      <c r="B25" s="8">
        <v>6.8064667291471421</v>
      </c>
      <c r="C25" s="9" t="s">
        <v>20</v>
      </c>
      <c r="D25" s="10">
        <v>230</v>
      </c>
      <c r="E25" s="11">
        <v>196</v>
      </c>
      <c r="F25" s="38">
        <v>0.17346938775510204</v>
      </c>
      <c r="G25" s="10">
        <v>351</v>
      </c>
      <c r="H25" s="11">
        <v>359</v>
      </c>
      <c r="I25" s="34">
        <v>-2.2284122562674095E-2</v>
      </c>
      <c r="J25" s="12">
        <v>581</v>
      </c>
      <c r="K25" s="13">
        <v>555</v>
      </c>
      <c r="L25" s="32">
        <v>4.6846846846846847E-2</v>
      </c>
    </row>
    <row r="26" spans="1:12">
      <c r="A26" s="7">
        <v>27703</v>
      </c>
      <c r="B26" s="8">
        <v>6.6779771143919424</v>
      </c>
      <c r="C26" s="9" t="s">
        <v>36</v>
      </c>
      <c r="D26" s="10">
        <v>91</v>
      </c>
      <c r="E26" s="11">
        <v>55</v>
      </c>
      <c r="F26" s="38">
        <v>0.65454545454545454</v>
      </c>
      <c r="G26" s="10">
        <v>94</v>
      </c>
      <c r="H26" s="11">
        <v>72</v>
      </c>
      <c r="I26" s="34">
        <v>0.30555555555555558</v>
      </c>
      <c r="J26" s="12">
        <v>185</v>
      </c>
      <c r="K26" s="13">
        <v>127</v>
      </c>
      <c r="L26" s="32">
        <v>0.45669291338582679</v>
      </c>
    </row>
    <row r="27" spans="1:12">
      <c r="A27" s="7">
        <v>94375</v>
      </c>
      <c r="B27" s="8">
        <v>6.6754966887417222</v>
      </c>
      <c r="C27" s="9" t="s">
        <v>28</v>
      </c>
      <c r="D27" s="10">
        <v>213</v>
      </c>
      <c r="E27" s="11">
        <v>178</v>
      </c>
      <c r="F27" s="38">
        <v>0.19662921348314608</v>
      </c>
      <c r="G27" s="10">
        <v>417</v>
      </c>
      <c r="H27" s="11">
        <v>303</v>
      </c>
      <c r="I27" s="34">
        <v>0.37623762376237624</v>
      </c>
      <c r="J27" s="12">
        <v>630</v>
      </c>
      <c r="K27" s="13">
        <v>481</v>
      </c>
      <c r="L27" s="32">
        <v>0.30977130977130979</v>
      </c>
    </row>
    <row r="28" spans="1:12">
      <c r="A28" s="7">
        <v>74124</v>
      </c>
      <c r="B28" s="8">
        <v>6.4621445145971617</v>
      </c>
      <c r="C28" s="9" t="s">
        <v>15</v>
      </c>
      <c r="D28" s="10">
        <v>179</v>
      </c>
      <c r="E28" s="11">
        <v>137</v>
      </c>
      <c r="F28" s="38">
        <v>0.30656934306569344</v>
      </c>
      <c r="G28" s="10">
        <v>300</v>
      </c>
      <c r="H28" s="11">
        <v>239</v>
      </c>
      <c r="I28" s="34">
        <v>0.25523012552301255</v>
      </c>
      <c r="J28" s="12">
        <v>479</v>
      </c>
      <c r="K28" s="13">
        <v>376</v>
      </c>
      <c r="L28" s="32">
        <v>0.27393617021276595</v>
      </c>
    </row>
    <row r="29" spans="1:12">
      <c r="A29" s="7">
        <v>32664</v>
      </c>
      <c r="B29" s="8">
        <v>6.1841783002694095</v>
      </c>
      <c r="C29" s="9" t="s">
        <v>12</v>
      </c>
      <c r="D29" s="10">
        <v>77</v>
      </c>
      <c r="E29" s="11">
        <v>76</v>
      </c>
      <c r="F29" s="38">
        <v>1.3157894736842105E-2</v>
      </c>
      <c r="G29" s="10">
        <v>125</v>
      </c>
      <c r="H29" s="11">
        <v>122</v>
      </c>
      <c r="I29" s="34">
        <v>2.4590163934426229E-2</v>
      </c>
      <c r="J29" s="12">
        <v>202</v>
      </c>
      <c r="K29" s="13">
        <v>198</v>
      </c>
      <c r="L29" s="32">
        <v>2.0202020202020204E-2</v>
      </c>
    </row>
    <row r="30" spans="1:12">
      <c r="A30" s="7">
        <v>90331</v>
      </c>
      <c r="B30" s="8">
        <v>5.7344654658976424</v>
      </c>
      <c r="C30" s="9" t="s">
        <v>18</v>
      </c>
      <c r="D30" s="10">
        <v>240</v>
      </c>
      <c r="E30" s="11">
        <v>241</v>
      </c>
      <c r="F30" s="38">
        <v>-4.1493775933609959E-3</v>
      </c>
      <c r="G30" s="10">
        <v>278</v>
      </c>
      <c r="H30" s="11">
        <v>296</v>
      </c>
      <c r="I30" s="34">
        <v>-6.0810810810810814E-2</v>
      </c>
      <c r="J30" s="12">
        <v>518</v>
      </c>
      <c r="K30" s="13">
        <v>537</v>
      </c>
      <c r="L30" s="32">
        <v>-3.5381750465549346E-2</v>
      </c>
    </row>
    <row r="31" spans="1:12">
      <c r="A31" s="7">
        <v>26605</v>
      </c>
      <c r="B31" s="8">
        <v>5.6004510430370233</v>
      </c>
      <c r="C31" s="9" t="s">
        <v>22</v>
      </c>
      <c r="D31" s="10">
        <v>60</v>
      </c>
      <c r="E31" s="11">
        <v>59</v>
      </c>
      <c r="F31" s="38">
        <v>1.6949152542372881E-2</v>
      </c>
      <c r="G31" s="10">
        <v>89</v>
      </c>
      <c r="H31" s="11">
        <v>83</v>
      </c>
      <c r="I31" s="34">
        <v>7.2289156626506021E-2</v>
      </c>
      <c r="J31" s="12">
        <v>149</v>
      </c>
      <c r="K31" s="13">
        <v>142</v>
      </c>
      <c r="L31" s="32">
        <v>4.9295774647887321E-2</v>
      </c>
    </row>
    <row r="32" spans="1:12">
      <c r="A32" s="7">
        <v>10387</v>
      </c>
      <c r="B32" s="8">
        <v>5.5839029556175985</v>
      </c>
      <c r="C32" s="9" t="s">
        <v>23</v>
      </c>
      <c r="D32" s="10">
        <v>21</v>
      </c>
      <c r="E32" s="11">
        <v>23</v>
      </c>
      <c r="F32" s="38">
        <v>-8.6956521739130432E-2</v>
      </c>
      <c r="G32" s="10">
        <v>37</v>
      </c>
      <c r="H32" s="11">
        <v>44</v>
      </c>
      <c r="I32" s="34">
        <v>-0.15909090909090909</v>
      </c>
      <c r="J32" s="12">
        <v>58</v>
      </c>
      <c r="K32" s="13">
        <v>67</v>
      </c>
      <c r="L32" s="32">
        <v>-0.13432835820895522</v>
      </c>
    </row>
    <row r="33" spans="1:12" ht="15" thickBot="1">
      <c r="A33" s="7">
        <v>16630</v>
      </c>
      <c r="B33" s="80">
        <v>5.3517739025856885</v>
      </c>
      <c r="C33" s="81" t="s">
        <v>19</v>
      </c>
      <c r="D33" s="16">
        <v>34</v>
      </c>
      <c r="E33" s="17">
        <v>38</v>
      </c>
      <c r="F33" s="82">
        <v>-0.10526315789473684</v>
      </c>
      <c r="G33" s="16">
        <v>55</v>
      </c>
      <c r="H33" s="17">
        <v>54</v>
      </c>
      <c r="I33" s="35">
        <v>1.8518518518518517E-2</v>
      </c>
      <c r="J33" s="18">
        <v>89</v>
      </c>
      <c r="K33" s="19">
        <v>92</v>
      </c>
      <c r="L33" s="65">
        <v>-3.2608695652173912E-2</v>
      </c>
    </row>
    <row r="34" spans="1:12">
      <c r="A34" s="7">
        <f>SUM(A8:A33)</f>
        <v>2264111</v>
      </c>
      <c r="B34" s="8">
        <v>10.904</v>
      </c>
      <c r="C34" s="46"/>
      <c r="D34" s="61">
        <f>SUM(D8:D33)</f>
        <v>6280</v>
      </c>
      <c r="E34" s="60">
        <f>SUM(E8:E33)</f>
        <v>6183</v>
      </c>
      <c r="F34" s="52">
        <f>(D34/E34)-1</f>
        <v>1.5688177260229752E-2</v>
      </c>
      <c r="G34" s="50">
        <f>SUM(G8:G33)</f>
        <v>18408</v>
      </c>
      <c r="H34" s="51">
        <f>SUM(H8:H33)</f>
        <v>17119</v>
      </c>
      <c r="I34" s="52">
        <f>(G34/H34)-1</f>
        <v>7.5296454232139709E-2</v>
      </c>
      <c r="J34" s="53">
        <f>SUM(J8:J33)</f>
        <v>24688</v>
      </c>
      <c r="K34" s="54">
        <f>SUM(K8:K33)</f>
        <v>23302</v>
      </c>
      <c r="L34" s="52">
        <f>(J34/K34)-1</f>
        <v>5.947987297227697E-2</v>
      </c>
    </row>
    <row r="35" spans="1:12">
      <c r="A35" s="7"/>
      <c r="B35" s="8"/>
      <c r="C35" s="46"/>
      <c r="D35" s="109"/>
      <c r="E35" s="133"/>
      <c r="F35" s="72"/>
      <c r="G35" s="55"/>
      <c r="H35" s="56"/>
      <c r="I35" s="72"/>
      <c r="J35" s="134"/>
      <c r="K35" s="59"/>
      <c r="L35" s="72"/>
    </row>
    <row r="36" spans="1:12" ht="24" customHeight="1">
      <c r="A36" s="7"/>
      <c r="B36" s="8"/>
      <c r="C36" s="43" t="s">
        <v>304</v>
      </c>
      <c r="D36" s="146" t="s">
        <v>4</v>
      </c>
      <c r="E36" s="147"/>
      <c r="F36" s="89" t="s">
        <v>5</v>
      </c>
      <c r="G36" s="148" t="s">
        <v>6</v>
      </c>
      <c r="H36" s="148"/>
      <c r="I36" s="90" t="s">
        <v>5</v>
      </c>
      <c r="J36" s="147" t="s">
        <v>7</v>
      </c>
      <c r="K36" s="149"/>
      <c r="L36" s="91" t="s">
        <v>5</v>
      </c>
    </row>
    <row r="37" spans="1:12">
      <c r="A37" s="7">
        <v>213891</v>
      </c>
      <c r="B37" s="8">
        <v>6.9287627810426811</v>
      </c>
      <c r="C37" s="9" t="s">
        <v>42</v>
      </c>
      <c r="D37" s="10">
        <v>420</v>
      </c>
      <c r="E37" s="11">
        <v>432</v>
      </c>
      <c r="F37" s="38">
        <v>-2.7777777777777776E-2</v>
      </c>
      <c r="G37" s="10">
        <v>1062</v>
      </c>
      <c r="H37" s="11">
        <v>865</v>
      </c>
      <c r="I37" s="34">
        <v>0.22774566473988439</v>
      </c>
      <c r="J37" s="12">
        <v>1482</v>
      </c>
      <c r="K37" s="13">
        <v>1297</v>
      </c>
      <c r="L37" s="32">
        <v>0.14263685427910563</v>
      </c>
    </row>
    <row r="38" spans="1:12">
      <c r="A38" s="7">
        <v>20613</v>
      </c>
      <c r="B38" s="8">
        <v>6.2096735070101392</v>
      </c>
      <c r="C38" s="9" t="s">
        <v>37</v>
      </c>
      <c r="D38" s="10">
        <v>34</v>
      </c>
      <c r="E38" s="11">
        <v>43</v>
      </c>
      <c r="F38" s="38">
        <v>-0.20930232558139536</v>
      </c>
      <c r="G38" s="10">
        <v>94</v>
      </c>
      <c r="H38" s="11">
        <v>84</v>
      </c>
      <c r="I38" s="34">
        <v>0.11904761904761904</v>
      </c>
      <c r="J38" s="12">
        <v>128</v>
      </c>
      <c r="K38" s="13">
        <v>127</v>
      </c>
      <c r="L38" s="32">
        <v>7.874015748031496E-3</v>
      </c>
    </row>
    <row r="39" spans="1:12">
      <c r="A39" s="7">
        <v>17240</v>
      </c>
      <c r="B39" s="8">
        <v>5.9744779582366592</v>
      </c>
      <c r="C39" s="9" t="s">
        <v>39</v>
      </c>
      <c r="D39" s="10">
        <v>29</v>
      </c>
      <c r="E39" s="11">
        <v>33</v>
      </c>
      <c r="F39" s="38">
        <v>-0.12121212121212122</v>
      </c>
      <c r="G39" s="10">
        <v>74</v>
      </c>
      <c r="H39" s="11">
        <v>70</v>
      </c>
      <c r="I39" s="34">
        <v>5.7142857142857141E-2</v>
      </c>
      <c r="J39" s="12">
        <v>103</v>
      </c>
      <c r="K39" s="13">
        <v>103</v>
      </c>
      <c r="L39" s="32">
        <v>0</v>
      </c>
    </row>
    <row r="40" spans="1:12">
      <c r="A40" s="7">
        <v>13763</v>
      </c>
      <c r="B40" s="8">
        <v>5.3767347235341134</v>
      </c>
      <c r="C40" s="9" t="s">
        <v>40</v>
      </c>
      <c r="D40" s="10">
        <v>32</v>
      </c>
      <c r="E40" s="11">
        <v>27</v>
      </c>
      <c r="F40" s="38">
        <v>0.18518518518518517</v>
      </c>
      <c r="G40" s="10">
        <v>42</v>
      </c>
      <c r="H40" s="11">
        <v>35</v>
      </c>
      <c r="I40" s="34">
        <v>0.2</v>
      </c>
      <c r="J40" s="12">
        <v>74</v>
      </c>
      <c r="K40" s="13">
        <v>62</v>
      </c>
      <c r="L40" s="32">
        <v>0.19354838709677419</v>
      </c>
    </row>
    <row r="41" spans="1:12">
      <c r="A41" s="7">
        <v>42753</v>
      </c>
      <c r="B41" s="8">
        <v>5.1692278904404372</v>
      </c>
      <c r="C41" s="9" t="s">
        <v>43</v>
      </c>
      <c r="D41" s="10">
        <v>79</v>
      </c>
      <c r="E41" s="11">
        <v>70</v>
      </c>
      <c r="F41" s="38">
        <v>0.12857142857142856</v>
      </c>
      <c r="G41" s="10">
        <v>142</v>
      </c>
      <c r="H41" s="11">
        <v>127</v>
      </c>
      <c r="I41" s="34">
        <v>0.11811023622047244</v>
      </c>
      <c r="J41" s="12">
        <v>221</v>
      </c>
      <c r="K41" s="13">
        <v>197</v>
      </c>
      <c r="L41" s="32">
        <v>0.12182741116751269</v>
      </c>
    </row>
    <row r="42" spans="1:12">
      <c r="A42" s="7">
        <v>20717</v>
      </c>
      <c r="B42" s="8">
        <v>4.7304146353236476</v>
      </c>
      <c r="C42" s="9" t="s">
        <v>41</v>
      </c>
      <c r="D42" s="10">
        <v>40</v>
      </c>
      <c r="E42" s="11">
        <v>36</v>
      </c>
      <c r="F42" s="38">
        <v>0.1111111111111111</v>
      </c>
      <c r="G42" s="10">
        <v>58</v>
      </c>
      <c r="H42" s="11">
        <v>50</v>
      </c>
      <c r="I42" s="34">
        <v>0.16</v>
      </c>
      <c r="J42" s="12">
        <v>98</v>
      </c>
      <c r="K42" s="13">
        <v>86</v>
      </c>
      <c r="L42" s="32">
        <v>0.13953488372093023</v>
      </c>
    </row>
    <row r="43" spans="1:12">
      <c r="A43" s="7">
        <v>21775</v>
      </c>
      <c r="B43" s="8">
        <v>4.5464982778415619</v>
      </c>
      <c r="C43" s="9" t="s">
        <v>44</v>
      </c>
      <c r="D43" s="10">
        <v>43</v>
      </c>
      <c r="E43" s="11">
        <v>29</v>
      </c>
      <c r="F43" s="38">
        <v>0.48275862068965519</v>
      </c>
      <c r="G43" s="10">
        <v>56</v>
      </c>
      <c r="H43" s="11">
        <v>48</v>
      </c>
      <c r="I43" s="34">
        <v>0.16666666666666666</v>
      </c>
      <c r="J43" s="12">
        <v>99</v>
      </c>
      <c r="K43" s="13">
        <v>77</v>
      </c>
      <c r="L43" s="32">
        <v>0.2857142857142857</v>
      </c>
    </row>
    <row r="44" spans="1:12" ht="15" thickBot="1">
      <c r="A44" s="7">
        <v>9372</v>
      </c>
      <c r="B44" s="80">
        <v>3.5211267605633805</v>
      </c>
      <c r="C44" s="81" t="s">
        <v>38</v>
      </c>
      <c r="D44" s="16">
        <v>15</v>
      </c>
      <c r="E44" s="17">
        <v>22</v>
      </c>
      <c r="F44" s="82">
        <v>-0.31818181818181818</v>
      </c>
      <c r="G44" s="16">
        <v>18</v>
      </c>
      <c r="H44" s="17">
        <v>13</v>
      </c>
      <c r="I44" s="35">
        <v>0.38461538461538464</v>
      </c>
      <c r="J44" s="18">
        <v>33</v>
      </c>
      <c r="K44" s="19">
        <v>35</v>
      </c>
      <c r="L44" s="65">
        <v>-5.7142857142857141E-2</v>
      </c>
    </row>
    <row r="45" spans="1:12">
      <c r="A45" s="7">
        <f>SUM(A37:A44)</f>
        <v>360124</v>
      </c>
      <c r="B45" s="8">
        <v>6.2145299999999999</v>
      </c>
      <c r="C45" s="46"/>
      <c r="D45" s="61">
        <f>SUM(D37:D44)</f>
        <v>692</v>
      </c>
      <c r="E45" s="60">
        <f>SUM(E37:E44)</f>
        <v>692</v>
      </c>
      <c r="F45" s="52">
        <f>(D45/E45)-1</f>
        <v>0</v>
      </c>
      <c r="G45" s="50">
        <f>SUM(G37:G44)</f>
        <v>1546</v>
      </c>
      <c r="H45" s="51">
        <f>SUM(H37:H44)</f>
        <v>1292</v>
      </c>
      <c r="I45" s="52">
        <f>(G45/H45)-1</f>
        <v>0.19659442724458209</v>
      </c>
      <c r="J45" s="53">
        <f>SUM(J37:J44)</f>
        <v>2238</v>
      </c>
      <c r="K45" s="54">
        <f>SUM(K37:K44)</f>
        <v>1984</v>
      </c>
      <c r="L45" s="52">
        <f>(J45/K45)-1</f>
        <v>0.12802419354838701</v>
      </c>
    </row>
    <row r="46" spans="1:12">
      <c r="A46" s="7"/>
      <c r="B46" s="8"/>
      <c r="C46" s="46"/>
      <c r="D46" s="61"/>
      <c r="E46" s="60"/>
      <c r="F46" s="52"/>
      <c r="G46" s="50"/>
      <c r="H46" s="51"/>
      <c r="I46" s="52"/>
      <c r="J46" s="53"/>
      <c r="K46" s="54"/>
      <c r="L46" s="52"/>
    </row>
    <row r="47" spans="1:12" ht="21">
      <c r="A47" s="7"/>
      <c r="B47" s="8"/>
      <c r="C47" s="43" t="s">
        <v>305</v>
      </c>
      <c r="D47" s="140" t="s">
        <v>4</v>
      </c>
      <c r="E47" s="141"/>
      <c r="F47" s="106" t="s">
        <v>5</v>
      </c>
      <c r="G47" s="140" t="s">
        <v>6</v>
      </c>
      <c r="H47" s="145"/>
      <c r="I47" s="107" t="s">
        <v>5</v>
      </c>
      <c r="J47" s="140" t="s">
        <v>7</v>
      </c>
      <c r="K47" s="145"/>
      <c r="L47" s="108" t="s">
        <v>5</v>
      </c>
    </row>
    <row r="48" spans="1:12">
      <c r="A48" s="7">
        <v>12371</v>
      </c>
      <c r="B48" s="8">
        <v>8.8109287850618383</v>
      </c>
      <c r="C48" s="9" t="s">
        <v>53</v>
      </c>
      <c r="D48" s="10">
        <v>24</v>
      </c>
      <c r="E48" s="11">
        <v>23</v>
      </c>
      <c r="F48" s="38">
        <v>4.3478260869565216E-2</v>
      </c>
      <c r="G48" s="10">
        <v>85</v>
      </c>
      <c r="H48" s="11">
        <v>52</v>
      </c>
      <c r="I48" s="34">
        <v>0.63461538461538458</v>
      </c>
      <c r="J48" s="12">
        <v>109</v>
      </c>
      <c r="K48" s="13">
        <v>75</v>
      </c>
      <c r="L48" s="32">
        <v>0.45333333333333331</v>
      </c>
    </row>
    <row r="49" spans="1:12">
      <c r="A49" s="7">
        <v>34527</v>
      </c>
      <c r="B49" s="8">
        <v>6.5166391519680253</v>
      </c>
      <c r="C49" s="9" t="s">
        <v>52</v>
      </c>
      <c r="D49" s="10">
        <v>61</v>
      </c>
      <c r="E49" s="11">
        <v>79</v>
      </c>
      <c r="F49" s="38">
        <v>-0.22784810126582278</v>
      </c>
      <c r="G49" s="10">
        <v>164</v>
      </c>
      <c r="H49" s="11">
        <v>170</v>
      </c>
      <c r="I49" s="34">
        <v>-3.5294117647058823E-2</v>
      </c>
      <c r="J49" s="12">
        <v>225</v>
      </c>
      <c r="K49" s="13">
        <v>249</v>
      </c>
      <c r="L49" s="32">
        <v>-9.6385542168674704E-2</v>
      </c>
    </row>
    <row r="50" spans="1:12">
      <c r="A50" s="7">
        <v>54833</v>
      </c>
      <c r="B50" s="8">
        <v>6.3647803330111428</v>
      </c>
      <c r="C50" s="9" t="s">
        <v>47</v>
      </c>
      <c r="D50" s="10">
        <v>113</v>
      </c>
      <c r="E50" s="11">
        <v>77</v>
      </c>
      <c r="F50" s="38">
        <v>0.46753246753246752</v>
      </c>
      <c r="G50" s="10">
        <v>236</v>
      </c>
      <c r="H50" s="11">
        <v>215</v>
      </c>
      <c r="I50" s="34">
        <v>9.7674418604651161E-2</v>
      </c>
      <c r="J50" s="12">
        <v>349</v>
      </c>
      <c r="K50" s="13">
        <v>292</v>
      </c>
      <c r="L50" s="32">
        <v>0.1952054794520548</v>
      </c>
    </row>
    <row r="51" spans="1:12">
      <c r="A51" s="7">
        <v>10838</v>
      </c>
      <c r="B51" s="8">
        <v>5.443808820815649</v>
      </c>
      <c r="C51" s="9" t="s">
        <v>46</v>
      </c>
      <c r="D51" s="10">
        <v>23</v>
      </c>
      <c r="E51" s="11">
        <v>23</v>
      </c>
      <c r="F51" s="38">
        <v>0</v>
      </c>
      <c r="G51" s="10">
        <v>36</v>
      </c>
      <c r="H51" s="11">
        <v>32</v>
      </c>
      <c r="I51" s="34">
        <v>0.125</v>
      </c>
      <c r="J51" s="12">
        <v>59</v>
      </c>
      <c r="K51" s="13">
        <v>55</v>
      </c>
      <c r="L51" s="32">
        <v>7.2727272727272724E-2</v>
      </c>
    </row>
    <row r="52" spans="1:12">
      <c r="A52" s="7">
        <v>103295</v>
      </c>
      <c r="B52" s="8">
        <v>4.9760394985236456</v>
      </c>
      <c r="C52" s="9" t="s">
        <v>51</v>
      </c>
      <c r="D52" s="10">
        <v>181</v>
      </c>
      <c r="E52" s="11">
        <v>187</v>
      </c>
      <c r="F52" s="38">
        <v>-3.2085561497326207E-2</v>
      </c>
      <c r="G52" s="10">
        <v>333</v>
      </c>
      <c r="H52" s="11">
        <v>332</v>
      </c>
      <c r="I52" s="34">
        <v>3.0120481927710845E-3</v>
      </c>
      <c r="J52" s="12">
        <v>514</v>
      </c>
      <c r="K52" s="13">
        <v>519</v>
      </c>
      <c r="L52" s="32">
        <v>-9.6339113680154135E-3</v>
      </c>
    </row>
    <row r="53" spans="1:12">
      <c r="A53" s="7">
        <v>33611</v>
      </c>
      <c r="B53" s="8">
        <v>4.3140638481449525</v>
      </c>
      <c r="C53" s="9" t="s">
        <v>50</v>
      </c>
      <c r="D53" s="10">
        <v>41</v>
      </c>
      <c r="E53" s="11">
        <v>51</v>
      </c>
      <c r="F53" s="38">
        <v>-0.19607843137254902</v>
      </c>
      <c r="G53" s="10">
        <v>104</v>
      </c>
      <c r="H53" s="11">
        <v>96</v>
      </c>
      <c r="I53" s="34">
        <v>8.3333333333333329E-2</v>
      </c>
      <c r="J53" s="12">
        <v>145</v>
      </c>
      <c r="K53" s="13">
        <v>147</v>
      </c>
      <c r="L53" s="32">
        <v>-1.3605442176870748E-2</v>
      </c>
    </row>
    <row r="54" spans="1:12">
      <c r="A54" s="7">
        <v>9072</v>
      </c>
      <c r="B54" s="8">
        <v>4.1887125220458552</v>
      </c>
      <c r="C54" s="9" t="s">
        <v>45</v>
      </c>
      <c r="D54" s="10">
        <v>16</v>
      </c>
      <c r="E54" s="11">
        <v>8</v>
      </c>
      <c r="F54" s="38">
        <v>1</v>
      </c>
      <c r="G54" s="10">
        <v>22</v>
      </c>
      <c r="H54" s="11">
        <v>16</v>
      </c>
      <c r="I54" s="34">
        <v>0.375</v>
      </c>
      <c r="J54" s="12">
        <v>38</v>
      </c>
      <c r="K54" s="13">
        <v>24</v>
      </c>
      <c r="L54" s="32">
        <v>0.58333333333333337</v>
      </c>
    </row>
    <row r="55" spans="1:12">
      <c r="A55" s="7">
        <v>16692</v>
      </c>
      <c r="B55" s="8">
        <v>4.1337167505391799</v>
      </c>
      <c r="C55" s="9" t="s">
        <v>49</v>
      </c>
      <c r="D55" s="10">
        <v>23</v>
      </c>
      <c r="E55" s="11">
        <v>21</v>
      </c>
      <c r="F55" s="38">
        <v>9.5238095238095233E-2</v>
      </c>
      <c r="G55" s="10">
        <v>46</v>
      </c>
      <c r="H55" s="11">
        <v>29</v>
      </c>
      <c r="I55" s="34">
        <v>0.58620689655172409</v>
      </c>
      <c r="J55" s="12">
        <v>69</v>
      </c>
      <c r="K55" s="13">
        <v>50</v>
      </c>
      <c r="L55" s="32">
        <v>0.38</v>
      </c>
    </row>
    <row r="56" spans="1:12" ht="15" thickBot="1">
      <c r="A56" s="7">
        <v>11847</v>
      </c>
      <c r="B56" s="80">
        <v>2.9543344306575503</v>
      </c>
      <c r="C56" s="81" t="s">
        <v>48</v>
      </c>
      <c r="D56" s="16">
        <v>19</v>
      </c>
      <c r="E56" s="17">
        <v>11</v>
      </c>
      <c r="F56" s="82">
        <v>0.72727272727272729</v>
      </c>
      <c r="G56" s="16">
        <v>16</v>
      </c>
      <c r="H56" s="17">
        <v>22</v>
      </c>
      <c r="I56" s="35">
        <v>-0.27272727272727271</v>
      </c>
      <c r="J56" s="18">
        <v>35</v>
      </c>
      <c r="K56" s="19">
        <v>33</v>
      </c>
      <c r="L56" s="65">
        <v>6.0606060606060608E-2</v>
      </c>
    </row>
    <row r="57" spans="1:12">
      <c r="A57" s="7">
        <f>SUM(A48:A56)</f>
        <v>287086</v>
      </c>
      <c r="B57" s="8">
        <v>5.3746999999999998</v>
      </c>
      <c r="C57" s="46"/>
      <c r="D57" s="61">
        <f>SUM(D48:D56)</f>
        <v>501</v>
      </c>
      <c r="E57" s="60">
        <f>SUM(E48:E56)</f>
        <v>480</v>
      </c>
      <c r="F57" s="52">
        <f>(D57/E57)-1</f>
        <v>4.3749999999999956E-2</v>
      </c>
      <c r="G57" s="50">
        <f>SUM(G48:G56)</f>
        <v>1042</v>
      </c>
      <c r="H57" s="51">
        <f>SUM(H48:H56)</f>
        <v>964</v>
      </c>
      <c r="I57" s="52">
        <f>(G57/H57)-1</f>
        <v>8.0912863070539354E-2</v>
      </c>
      <c r="J57" s="53">
        <f>SUM(J48:J56)</f>
        <v>1543</v>
      </c>
      <c r="K57" s="54">
        <f>SUM(K48:K56)</f>
        <v>1444</v>
      </c>
      <c r="L57" s="52">
        <f>(J57/K57)-1</f>
        <v>6.8559556786703668E-2</v>
      </c>
    </row>
    <row r="58" spans="1:12">
      <c r="A58" s="7"/>
      <c r="B58" s="8"/>
      <c r="C58" s="46"/>
      <c r="D58" s="61"/>
      <c r="E58" s="60"/>
      <c r="F58" s="52"/>
      <c r="G58" s="50"/>
      <c r="H58" s="51"/>
      <c r="I58" s="52"/>
      <c r="J58" s="53"/>
      <c r="K58" s="54"/>
      <c r="L58" s="52"/>
    </row>
    <row r="59" spans="1:12" ht="21">
      <c r="A59" s="7"/>
      <c r="B59" s="8"/>
      <c r="C59" s="43" t="s">
        <v>306</v>
      </c>
      <c r="D59" s="140" t="s">
        <v>4</v>
      </c>
      <c r="E59" s="141"/>
      <c r="F59" s="106" t="s">
        <v>5</v>
      </c>
      <c r="G59" s="140" t="s">
        <v>6</v>
      </c>
      <c r="H59" s="145"/>
      <c r="I59" s="107" t="s">
        <v>5</v>
      </c>
      <c r="J59" s="140" t="s">
        <v>7</v>
      </c>
      <c r="K59" s="145"/>
      <c r="L59" s="108" t="s">
        <v>5</v>
      </c>
    </row>
    <row r="60" spans="1:12">
      <c r="A60" s="7">
        <v>138817</v>
      </c>
      <c r="B60" s="8">
        <v>5.7197605480596758</v>
      </c>
      <c r="C60" s="9" t="s">
        <v>62</v>
      </c>
      <c r="D60" s="10">
        <v>212</v>
      </c>
      <c r="E60" s="11">
        <v>215</v>
      </c>
      <c r="F60" s="38">
        <v>-1.3953488372093023E-2</v>
      </c>
      <c r="G60" s="10">
        <v>582</v>
      </c>
      <c r="H60" s="11">
        <v>463</v>
      </c>
      <c r="I60" s="34">
        <v>0.25701943844492442</v>
      </c>
      <c r="J60" s="12">
        <v>794</v>
      </c>
      <c r="K60" s="13">
        <v>678</v>
      </c>
      <c r="L60" s="32">
        <v>0.17109144542772861</v>
      </c>
    </row>
    <row r="61" spans="1:12">
      <c r="A61" s="7">
        <v>7348</v>
      </c>
      <c r="B61" s="8">
        <v>5.5797495917256397</v>
      </c>
      <c r="C61" s="9" t="s">
        <v>65</v>
      </c>
      <c r="D61" s="10">
        <v>8</v>
      </c>
      <c r="E61" s="11">
        <v>8</v>
      </c>
      <c r="F61" s="38">
        <v>0</v>
      </c>
      <c r="G61" s="10">
        <v>33</v>
      </c>
      <c r="H61" s="11">
        <v>28</v>
      </c>
      <c r="I61" s="34">
        <v>0.17857142857142858</v>
      </c>
      <c r="J61" s="12">
        <v>41</v>
      </c>
      <c r="K61" s="13">
        <v>36</v>
      </c>
      <c r="L61" s="32">
        <v>0.1388888888888889</v>
      </c>
    </row>
    <row r="62" spans="1:12">
      <c r="A62" s="7">
        <v>14397</v>
      </c>
      <c r="B62" s="8">
        <v>5.4872542890880052</v>
      </c>
      <c r="C62" s="9" t="s">
        <v>63</v>
      </c>
      <c r="D62" s="10">
        <v>22</v>
      </c>
      <c r="E62" s="11">
        <v>23</v>
      </c>
      <c r="F62" s="38">
        <v>-4.3478260869565216E-2</v>
      </c>
      <c r="G62" s="10">
        <v>57</v>
      </c>
      <c r="H62" s="11">
        <v>45</v>
      </c>
      <c r="I62" s="34">
        <v>0.26666666666666666</v>
      </c>
      <c r="J62" s="12">
        <v>79</v>
      </c>
      <c r="K62" s="13">
        <v>68</v>
      </c>
      <c r="L62" s="32">
        <v>0.16176470588235295</v>
      </c>
    </row>
    <row r="63" spans="1:12">
      <c r="A63" s="7">
        <v>155539</v>
      </c>
      <c r="B63" s="8">
        <v>5.2912774288120659</v>
      </c>
      <c r="C63" s="9" t="s">
        <v>61</v>
      </c>
      <c r="D63" s="10">
        <v>198</v>
      </c>
      <c r="E63" s="11">
        <v>211</v>
      </c>
      <c r="F63" s="38">
        <v>-6.1611374407582936E-2</v>
      </c>
      <c r="G63" s="10">
        <v>625</v>
      </c>
      <c r="H63" s="11">
        <v>624</v>
      </c>
      <c r="I63" s="34">
        <v>1.6025641025641025E-3</v>
      </c>
      <c r="J63" s="12">
        <v>823</v>
      </c>
      <c r="K63" s="13">
        <v>835</v>
      </c>
      <c r="L63" s="32">
        <v>-1.437125748502994E-2</v>
      </c>
    </row>
    <row r="64" spans="1:12">
      <c r="A64" s="7">
        <v>43235</v>
      </c>
      <c r="B64" s="8">
        <v>4.5333641725453919</v>
      </c>
      <c r="C64" s="9" t="s">
        <v>64</v>
      </c>
      <c r="D64" s="10">
        <v>60</v>
      </c>
      <c r="E64" s="11">
        <v>66</v>
      </c>
      <c r="F64" s="38">
        <v>-9.0909090909090912E-2</v>
      </c>
      <c r="G64" s="10">
        <v>136</v>
      </c>
      <c r="H64" s="11">
        <v>125</v>
      </c>
      <c r="I64" s="34">
        <v>8.7999999999999995E-2</v>
      </c>
      <c r="J64" s="12">
        <v>196</v>
      </c>
      <c r="K64" s="13">
        <v>191</v>
      </c>
      <c r="L64" s="32">
        <v>2.6178010471204188E-2</v>
      </c>
    </row>
    <row r="65" spans="1:12">
      <c r="A65" s="7">
        <v>7756</v>
      </c>
      <c r="B65" s="8">
        <v>4.512635379061372</v>
      </c>
      <c r="C65" s="9" t="s">
        <v>60</v>
      </c>
      <c r="D65" s="10">
        <v>10</v>
      </c>
      <c r="E65" s="11">
        <v>14</v>
      </c>
      <c r="F65" s="38">
        <v>-0.2857142857142857</v>
      </c>
      <c r="G65" s="10">
        <v>25</v>
      </c>
      <c r="H65" s="11">
        <v>31</v>
      </c>
      <c r="I65" s="34">
        <v>-0.19354838709677419</v>
      </c>
      <c r="J65" s="12">
        <v>35</v>
      </c>
      <c r="K65" s="13">
        <v>45</v>
      </c>
      <c r="L65" s="32">
        <v>-0.22222222222222221</v>
      </c>
    </row>
    <row r="66" spans="1:12">
      <c r="A66" s="7">
        <v>26649</v>
      </c>
      <c r="B66" s="8">
        <v>4.1652594844084208</v>
      </c>
      <c r="C66" s="9" t="s">
        <v>66</v>
      </c>
      <c r="D66" s="10">
        <v>41</v>
      </c>
      <c r="E66" s="11">
        <v>38</v>
      </c>
      <c r="F66" s="38">
        <v>7.8947368421052627E-2</v>
      </c>
      <c r="G66" s="10">
        <v>70</v>
      </c>
      <c r="H66" s="11">
        <v>70</v>
      </c>
      <c r="I66" s="34">
        <v>0</v>
      </c>
      <c r="J66" s="12">
        <v>111</v>
      </c>
      <c r="K66" s="13">
        <v>108</v>
      </c>
      <c r="L66" s="32">
        <v>2.7777777777777776E-2</v>
      </c>
    </row>
    <row r="67" spans="1:12">
      <c r="A67" s="7">
        <v>5306</v>
      </c>
      <c r="B67" s="8">
        <v>3.7693177534866189</v>
      </c>
      <c r="C67" s="9" t="s">
        <v>54</v>
      </c>
      <c r="D67" s="10">
        <v>7</v>
      </c>
      <c r="E67" s="11">
        <v>8</v>
      </c>
      <c r="F67" s="38">
        <v>-0.125</v>
      </c>
      <c r="G67" s="10">
        <v>13</v>
      </c>
      <c r="H67" s="11">
        <v>23</v>
      </c>
      <c r="I67" s="34">
        <v>-0.43478260869565216</v>
      </c>
      <c r="J67" s="12">
        <v>20</v>
      </c>
      <c r="K67" s="13">
        <v>31</v>
      </c>
      <c r="L67" s="32">
        <v>-0.35483870967741937</v>
      </c>
    </row>
    <row r="68" spans="1:12">
      <c r="A68" s="7">
        <v>11624</v>
      </c>
      <c r="B68" s="8">
        <v>3.3551273227804543</v>
      </c>
      <c r="C68" s="9" t="s">
        <v>58</v>
      </c>
      <c r="D68" s="10">
        <v>17</v>
      </c>
      <c r="E68" s="11">
        <v>8</v>
      </c>
      <c r="F68" s="38">
        <v>1.125</v>
      </c>
      <c r="G68" s="10">
        <v>22</v>
      </c>
      <c r="H68" s="11">
        <v>36</v>
      </c>
      <c r="I68" s="34">
        <v>-0.3888888888888889</v>
      </c>
      <c r="J68" s="12">
        <v>39</v>
      </c>
      <c r="K68" s="13">
        <v>44</v>
      </c>
      <c r="L68" s="32">
        <v>-0.11363636363636363</v>
      </c>
    </row>
    <row r="69" spans="1:12">
      <c r="A69" s="7">
        <v>9882</v>
      </c>
      <c r="B69" s="8">
        <v>3.0358227079538556</v>
      </c>
      <c r="C69" s="9" t="s">
        <v>56</v>
      </c>
      <c r="D69" s="10">
        <v>8</v>
      </c>
      <c r="E69" s="11">
        <v>12</v>
      </c>
      <c r="F69" s="38">
        <v>-0.33333333333333331</v>
      </c>
      <c r="G69" s="10">
        <v>22</v>
      </c>
      <c r="H69" s="11">
        <v>24</v>
      </c>
      <c r="I69" s="34">
        <v>-8.3333333333333329E-2</v>
      </c>
      <c r="J69" s="12">
        <v>30</v>
      </c>
      <c r="K69" s="13">
        <v>36</v>
      </c>
      <c r="L69" s="32">
        <v>-0.16666666666666666</v>
      </c>
    </row>
    <row r="70" spans="1:12">
      <c r="A70" s="7">
        <v>21404</v>
      </c>
      <c r="B70" s="8">
        <v>2.7097738740422352</v>
      </c>
      <c r="C70" s="9" t="s">
        <v>59</v>
      </c>
      <c r="D70" s="10">
        <v>11</v>
      </c>
      <c r="E70" s="11">
        <v>19</v>
      </c>
      <c r="F70" s="38">
        <v>-0.42105263157894735</v>
      </c>
      <c r="G70" s="10">
        <v>47</v>
      </c>
      <c r="H70" s="11">
        <v>32</v>
      </c>
      <c r="I70" s="34">
        <v>0.46875</v>
      </c>
      <c r="J70" s="12">
        <v>58</v>
      </c>
      <c r="K70" s="13">
        <v>51</v>
      </c>
      <c r="L70" s="32">
        <v>0.13725490196078433</v>
      </c>
    </row>
    <row r="71" spans="1:12">
      <c r="A71" s="7">
        <v>5351</v>
      </c>
      <c r="B71" s="8">
        <v>2.4294524387964866</v>
      </c>
      <c r="C71" s="9" t="s">
        <v>57</v>
      </c>
      <c r="D71" s="10">
        <v>2</v>
      </c>
      <c r="E71" s="11">
        <v>4</v>
      </c>
      <c r="F71" s="38">
        <v>-0.5</v>
      </c>
      <c r="G71" s="10">
        <v>11</v>
      </c>
      <c r="H71" s="11">
        <v>16</v>
      </c>
      <c r="I71" s="34">
        <v>-0.3125</v>
      </c>
      <c r="J71" s="12">
        <v>13</v>
      </c>
      <c r="K71" s="13">
        <v>20</v>
      </c>
      <c r="L71" s="32">
        <v>-0.35</v>
      </c>
    </row>
    <row r="72" spans="1:12" ht="15" thickBot="1">
      <c r="A72" s="7">
        <v>3665</v>
      </c>
      <c r="B72" s="80">
        <v>2.1828103683492497</v>
      </c>
      <c r="C72" s="81" t="s">
        <v>55</v>
      </c>
      <c r="D72" s="16">
        <v>5</v>
      </c>
      <c r="E72" s="17">
        <v>2</v>
      </c>
      <c r="F72" s="82">
        <v>1.5</v>
      </c>
      <c r="G72" s="16">
        <v>3</v>
      </c>
      <c r="H72" s="17">
        <v>9</v>
      </c>
      <c r="I72" s="35">
        <v>-0.66666666666666663</v>
      </c>
      <c r="J72" s="18">
        <v>8</v>
      </c>
      <c r="K72" s="19">
        <v>11</v>
      </c>
      <c r="L72" s="65">
        <v>-0.27272727272727271</v>
      </c>
    </row>
    <row r="73" spans="1:12">
      <c r="A73" s="7">
        <f>SUM(A60:A72)</f>
        <v>450973</v>
      </c>
      <c r="B73" s="8">
        <v>4.9825600000000003</v>
      </c>
      <c r="C73" s="46"/>
      <c r="D73" s="61">
        <f>SUM(D60:D72)</f>
        <v>601</v>
      </c>
      <c r="E73" s="60">
        <f>SUM(E60:E72)</f>
        <v>628</v>
      </c>
      <c r="F73" s="52">
        <f>(D73/E73)-1</f>
        <v>-4.2993630573248454E-2</v>
      </c>
      <c r="G73" s="50">
        <f>SUM(G60:G72)</f>
        <v>1646</v>
      </c>
      <c r="H73" s="51">
        <f>SUM(H60:H72)</f>
        <v>1526</v>
      </c>
      <c r="I73" s="52">
        <f>(G73/H73)-1</f>
        <v>7.8636959370904425E-2</v>
      </c>
      <c r="J73" s="53">
        <f>SUM(J60:J72)</f>
        <v>2247</v>
      </c>
      <c r="K73" s="54">
        <f>SUM(K60:K72)</f>
        <v>2154</v>
      </c>
      <c r="L73" s="52">
        <f>(J73/K73)-1</f>
        <v>4.3175487465181073E-2</v>
      </c>
    </row>
    <row r="74" spans="1:12">
      <c r="A74" s="7"/>
      <c r="B74" s="8"/>
      <c r="C74" s="46"/>
      <c r="D74" s="61"/>
      <c r="E74" s="60"/>
      <c r="F74" s="52"/>
      <c r="G74" s="50"/>
      <c r="H74" s="51"/>
      <c r="I74" s="52"/>
      <c r="J74" s="53"/>
      <c r="K74" s="54"/>
      <c r="L74" s="52"/>
    </row>
    <row r="75" spans="1:12" ht="21">
      <c r="A75" s="7"/>
      <c r="B75" s="8"/>
      <c r="C75" s="43" t="s">
        <v>307</v>
      </c>
      <c r="D75" s="140" t="s">
        <v>4</v>
      </c>
      <c r="E75" s="141"/>
      <c r="F75" s="106" t="s">
        <v>5</v>
      </c>
      <c r="G75" s="140" t="s">
        <v>6</v>
      </c>
      <c r="H75" s="145"/>
      <c r="I75" s="107" t="s">
        <v>5</v>
      </c>
      <c r="J75" s="140" t="s">
        <v>7</v>
      </c>
      <c r="K75" s="145"/>
      <c r="L75" s="108" t="s">
        <v>5</v>
      </c>
    </row>
    <row r="76" spans="1:12">
      <c r="A76" s="7">
        <v>135103</v>
      </c>
      <c r="B76" s="8">
        <v>6.0694433136199786</v>
      </c>
      <c r="C76" s="9" t="s">
        <v>73</v>
      </c>
      <c r="D76" s="10">
        <v>190</v>
      </c>
      <c r="E76" s="11">
        <v>199</v>
      </c>
      <c r="F76" s="38">
        <v>-4.5226130653266333E-2</v>
      </c>
      <c r="G76" s="10">
        <v>630</v>
      </c>
      <c r="H76" s="11">
        <v>603</v>
      </c>
      <c r="I76" s="34">
        <v>4.4776119402985072E-2</v>
      </c>
      <c r="J76" s="12">
        <v>820</v>
      </c>
      <c r="K76" s="13">
        <v>802</v>
      </c>
      <c r="L76" s="32">
        <v>2.2443890274314215E-2</v>
      </c>
    </row>
    <row r="77" spans="1:12">
      <c r="A77" s="7">
        <v>18718</v>
      </c>
      <c r="B77" s="8">
        <v>4.9150550272465008</v>
      </c>
      <c r="C77" s="9" t="s">
        <v>79</v>
      </c>
      <c r="D77" s="10">
        <v>23</v>
      </c>
      <c r="E77" s="11">
        <v>12</v>
      </c>
      <c r="F77" s="38">
        <v>0.91666666666666663</v>
      </c>
      <c r="G77" s="10">
        <v>69</v>
      </c>
      <c r="H77" s="11">
        <v>63</v>
      </c>
      <c r="I77" s="34">
        <v>9.5238095238095233E-2</v>
      </c>
      <c r="J77" s="12">
        <v>92</v>
      </c>
      <c r="K77" s="13">
        <v>75</v>
      </c>
      <c r="L77" s="32">
        <v>0.22666666666666666</v>
      </c>
    </row>
    <row r="78" spans="1:12">
      <c r="A78" s="7">
        <v>33840</v>
      </c>
      <c r="B78" s="8">
        <v>4.8167848699763596</v>
      </c>
      <c r="C78" s="9" t="s">
        <v>75</v>
      </c>
      <c r="D78" s="10">
        <v>46</v>
      </c>
      <c r="E78" s="11">
        <v>31</v>
      </c>
      <c r="F78" s="38">
        <v>0.4838709677419355</v>
      </c>
      <c r="G78" s="10">
        <v>117</v>
      </c>
      <c r="H78" s="11">
        <v>112</v>
      </c>
      <c r="I78" s="34">
        <v>4.4642857142857144E-2</v>
      </c>
      <c r="J78" s="12">
        <v>163</v>
      </c>
      <c r="K78" s="13">
        <v>143</v>
      </c>
      <c r="L78" s="32">
        <v>0.13986013986013987</v>
      </c>
    </row>
    <row r="79" spans="1:12">
      <c r="A79" s="7">
        <v>9609</v>
      </c>
      <c r="B79" s="8">
        <v>4.4749713809969816</v>
      </c>
      <c r="C79" s="9" t="s">
        <v>68</v>
      </c>
      <c r="D79" s="10">
        <v>8</v>
      </c>
      <c r="E79" s="11">
        <v>12</v>
      </c>
      <c r="F79" s="38">
        <v>-0.33333333333333331</v>
      </c>
      <c r="G79" s="10">
        <v>35</v>
      </c>
      <c r="H79" s="11">
        <v>26</v>
      </c>
      <c r="I79" s="34">
        <v>0.34615384615384615</v>
      </c>
      <c r="J79" s="12">
        <v>43</v>
      </c>
      <c r="K79" s="13">
        <v>38</v>
      </c>
      <c r="L79" s="32">
        <v>0.13157894736842105</v>
      </c>
    </row>
    <row r="80" spans="1:12">
      <c r="A80" s="7">
        <v>11338</v>
      </c>
      <c r="B80" s="8">
        <v>4.3217498677015342</v>
      </c>
      <c r="C80" s="9" t="s">
        <v>76</v>
      </c>
      <c r="D80" s="10">
        <v>11</v>
      </c>
      <c r="E80" s="11">
        <v>15</v>
      </c>
      <c r="F80" s="38">
        <v>-0.26666666666666666</v>
      </c>
      <c r="G80" s="10">
        <v>38</v>
      </c>
      <c r="H80" s="11">
        <v>27</v>
      </c>
      <c r="I80" s="34">
        <v>0.40740740740740738</v>
      </c>
      <c r="J80" s="12">
        <v>49</v>
      </c>
      <c r="K80" s="13">
        <v>42</v>
      </c>
      <c r="L80" s="32">
        <v>0.16666666666666666</v>
      </c>
    </row>
    <row r="81" spans="1:12">
      <c r="A81" s="7">
        <v>7237</v>
      </c>
      <c r="B81" s="8">
        <v>4.2835429045184465</v>
      </c>
      <c r="C81" s="9" t="s">
        <v>69</v>
      </c>
      <c r="D81" s="10">
        <v>14</v>
      </c>
      <c r="E81" s="11">
        <v>17</v>
      </c>
      <c r="F81" s="38">
        <v>-0.17647058823529413</v>
      </c>
      <c r="G81" s="10">
        <v>17</v>
      </c>
      <c r="H81" s="11">
        <v>21</v>
      </c>
      <c r="I81" s="34">
        <v>-0.19047619047619047</v>
      </c>
      <c r="J81" s="12">
        <v>31</v>
      </c>
      <c r="K81" s="13">
        <v>38</v>
      </c>
      <c r="L81" s="32">
        <v>-0.18421052631578946</v>
      </c>
    </row>
    <row r="82" spans="1:12">
      <c r="A82" s="7">
        <v>27174</v>
      </c>
      <c r="B82" s="8">
        <v>4.0111871642010746</v>
      </c>
      <c r="C82" s="9" t="s">
        <v>77</v>
      </c>
      <c r="D82" s="10">
        <v>26</v>
      </c>
      <c r="E82" s="11">
        <v>32</v>
      </c>
      <c r="F82" s="38">
        <v>-0.1875</v>
      </c>
      <c r="G82" s="10">
        <v>83</v>
      </c>
      <c r="H82" s="11">
        <v>104</v>
      </c>
      <c r="I82" s="34">
        <v>-0.20192307692307693</v>
      </c>
      <c r="J82" s="12">
        <v>109</v>
      </c>
      <c r="K82" s="13">
        <v>136</v>
      </c>
      <c r="L82" s="32">
        <v>-0.19852941176470587</v>
      </c>
    </row>
    <row r="83" spans="1:12">
      <c r="A83" s="7">
        <v>29435</v>
      </c>
      <c r="B83" s="8">
        <v>3.9748598607100387</v>
      </c>
      <c r="C83" s="9" t="s">
        <v>71</v>
      </c>
      <c r="D83" s="10">
        <v>32</v>
      </c>
      <c r="E83" s="11">
        <v>22</v>
      </c>
      <c r="F83" s="38">
        <v>0.45454545454545453</v>
      </c>
      <c r="G83" s="10">
        <v>85</v>
      </c>
      <c r="H83" s="11">
        <v>79</v>
      </c>
      <c r="I83" s="34">
        <v>7.5949367088607597E-2</v>
      </c>
      <c r="J83" s="12">
        <v>117</v>
      </c>
      <c r="K83" s="13">
        <v>101</v>
      </c>
      <c r="L83" s="32">
        <v>0.15841584158415842</v>
      </c>
    </row>
    <row r="84" spans="1:12">
      <c r="A84" s="7">
        <v>11576</v>
      </c>
      <c r="B84" s="8">
        <v>3.9737387698686941</v>
      </c>
      <c r="C84" s="9" t="s">
        <v>70</v>
      </c>
      <c r="D84" s="10">
        <v>12</v>
      </c>
      <c r="E84" s="11">
        <v>11</v>
      </c>
      <c r="F84" s="38">
        <v>9.0909090909090912E-2</v>
      </c>
      <c r="G84" s="10">
        <v>34</v>
      </c>
      <c r="H84" s="11">
        <v>52</v>
      </c>
      <c r="I84" s="34">
        <v>-0.34615384615384615</v>
      </c>
      <c r="J84" s="12">
        <v>46</v>
      </c>
      <c r="K84" s="13">
        <v>63</v>
      </c>
      <c r="L84" s="32">
        <v>-0.26984126984126983</v>
      </c>
    </row>
    <row r="85" spans="1:12">
      <c r="A85" s="7">
        <v>13540</v>
      </c>
      <c r="B85" s="8">
        <v>3.9143279172821273</v>
      </c>
      <c r="C85" s="9" t="s">
        <v>72</v>
      </c>
      <c r="D85" s="10">
        <v>14</v>
      </c>
      <c r="E85" s="11">
        <v>17</v>
      </c>
      <c r="F85" s="38">
        <v>-0.17647058823529413</v>
      </c>
      <c r="G85" s="10">
        <v>39</v>
      </c>
      <c r="H85" s="11">
        <v>31</v>
      </c>
      <c r="I85" s="34">
        <v>0.25806451612903225</v>
      </c>
      <c r="J85" s="12">
        <v>53</v>
      </c>
      <c r="K85" s="13">
        <v>48</v>
      </c>
      <c r="L85" s="32">
        <v>0.10416666666666667</v>
      </c>
    </row>
    <row r="86" spans="1:12">
      <c r="A86" s="7">
        <v>17100</v>
      </c>
      <c r="B86" s="8">
        <v>3.801169590643275</v>
      </c>
      <c r="C86" s="9" t="s">
        <v>78</v>
      </c>
      <c r="D86" s="10">
        <v>20</v>
      </c>
      <c r="E86" s="11">
        <v>26</v>
      </c>
      <c r="F86" s="38">
        <v>-0.23076923076923078</v>
      </c>
      <c r="G86" s="10">
        <v>45</v>
      </c>
      <c r="H86" s="11">
        <v>30</v>
      </c>
      <c r="I86" s="34">
        <v>0.5</v>
      </c>
      <c r="J86" s="12">
        <v>65</v>
      </c>
      <c r="K86" s="13">
        <v>56</v>
      </c>
      <c r="L86" s="32">
        <v>0.16071428571428573</v>
      </c>
    </row>
    <row r="87" spans="1:12">
      <c r="A87" s="7">
        <v>6621</v>
      </c>
      <c r="B87" s="8">
        <v>3.322760912248905</v>
      </c>
      <c r="C87" s="9" t="s">
        <v>67</v>
      </c>
      <c r="D87" s="10">
        <v>7</v>
      </c>
      <c r="E87" s="11">
        <v>12</v>
      </c>
      <c r="F87" s="38">
        <v>-0.41666666666666669</v>
      </c>
      <c r="G87" s="10">
        <v>15</v>
      </c>
      <c r="H87" s="11">
        <v>16</v>
      </c>
      <c r="I87" s="34">
        <v>-6.25E-2</v>
      </c>
      <c r="J87" s="12">
        <v>22</v>
      </c>
      <c r="K87" s="13">
        <v>28</v>
      </c>
      <c r="L87" s="32">
        <v>-0.21428571428571427</v>
      </c>
    </row>
    <row r="88" spans="1:12" ht="15" thickBot="1">
      <c r="A88" s="7">
        <v>30711</v>
      </c>
      <c r="B88" s="80">
        <v>3.2236006642571065</v>
      </c>
      <c r="C88" s="81" t="s">
        <v>74</v>
      </c>
      <c r="D88" s="16">
        <v>28</v>
      </c>
      <c r="E88" s="17">
        <v>23</v>
      </c>
      <c r="F88" s="82">
        <v>0.21739130434782608</v>
      </c>
      <c r="G88" s="16">
        <v>71</v>
      </c>
      <c r="H88" s="17">
        <v>81</v>
      </c>
      <c r="I88" s="35">
        <v>-0.12345679012345678</v>
      </c>
      <c r="J88" s="18">
        <v>99</v>
      </c>
      <c r="K88" s="19">
        <v>104</v>
      </c>
      <c r="L88" s="65">
        <v>-4.807692307692308E-2</v>
      </c>
    </row>
    <row r="89" spans="1:12">
      <c r="A89" s="7">
        <f>SUM(A76:A88)</f>
        <v>352002</v>
      </c>
      <c r="B89" s="8">
        <v>4.8550899999999997</v>
      </c>
      <c r="C89" s="46"/>
      <c r="D89" s="61">
        <f>SUM(D76:D88)</f>
        <v>431</v>
      </c>
      <c r="E89" s="60">
        <f>SUM(E76:E88)</f>
        <v>429</v>
      </c>
      <c r="F89" s="52">
        <f>(D89/E89)-1</f>
        <v>4.6620046620047262E-3</v>
      </c>
      <c r="G89" s="50">
        <f>SUM(G76:G88)</f>
        <v>1278</v>
      </c>
      <c r="H89" s="51">
        <f>SUM(H76:H88)</f>
        <v>1245</v>
      </c>
      <c r="I89" s="52">
        <f>(G89/H89)-1</f>
        <v>2.6506024096385472E-2</v>
      </c>
      <c r="J89" s="53">
        <f>SUM(J76:J88)</f>
        <v>1709</v>
      </c>
      <c r="K89" s="54">
        <f>SUM(K76:K88)</f>
        <v>1674</v>
      </c>
      <c r="L89" s="52">
        <f>(J89/K89)-1</f>
        <v>2.0908004778972478E-2</v>
      </c>
    </row>
    <row r="90" spans="1:12">
      <c r="A90" s="7"/>
      <c r="B90" s="8"/>
      <c r="C90" s="46"/>
      <c r="D90" s="61"/>
      <c r="E90" s="60"/>
      <c r="F90" s="52"/>
      <c r="G90" s="50"/>
      <c r="H90" s="51"/>
      <c r="I90" s="52"/>
      <c r="J90" s="53"/>
      <c r="K90" s="54"/>
      <c r="L90" s="52"/>
    </row>
    <row r="91" spans="1:12" ht="21">
      <c r="A91" s="7"/>
      <c r="B91" s="8"/>
      <c r="C91" s="43" t="s">
        <v>308</v>
      </c>
      <c r="D91" s="140" t="s">
        <v>4</v>
      </c>
      <c r="E91" s="141"/>
      <c r="F91" s="106" t="s">
        <v>5</v>
      </c>
      <c r="G91" s="140" t="s">
        <v>6</v>
      </c>
      <c r="H91" s="145"/>
      <c r="I91" s="107" t="s">
        <v>5</v>
      </c>
      <c r="J91" s="140" t="s">
        <v>7</v>
      </c>
      <c r="K91" s="145"/>
      <c r="L91" s="108" t="s">
        <v>5</v>
      </c>
    </row>
    <row r="92" spans="1:12">
      <c r="A92" s="7">
        <v>89277</v>
      </c>
      <c r="B92" s="8">
        <v>6.4294275121251827</v>
      </c>
      <c r="C92" s="9" t="s">
        <v>86</v>
      </c>
      <c r="D92" s="10">
        <v>138</v>
      </c>
      <c r="E92" s="11">
        <v>149</v>
      </c>
      <c r="F92" s="38">
        <v>-7.3825503355704702E-2</v>
      </c>
      <c r="G92" s="10">
        <v>436</v>
      </c>
      <c r="H92" s="11">
        <v>411</v>
      </c>
      <c r="I92" s="34">
        <v>6.0827250608272508E-2</v>
      </c>
      <c r="J92" s="12">
        <v>574</v>
      </c>
      <c r="K92" s="13">
        <v>560</v>
      </c>
      <c r="L92" s="32">
        <v>2.5000000000000001E-2</v>
      </c>
    </row>
    <row r="93" spans="1:12">
      <c r="A93" s="7">
        <v>12344</v>
      </c>
      <c r="B93" s="8">
        <v>4.7796500324044073</v>
      </c>
      <c r="C93" s="9" t="s">
        <v>82</v>
      </c>
      <c r="D93" s="10">
        <v>20</v>
      </c>
      <c r="E93" s="11">
        <v>21</v>
      </c>
      <c r="F93" s="38">
        <v>-4.7619047619047616E-2</v>
      </c>
      <c r="G93" s="10">
        <v>39</v>
      </c>
      <c r="H93" s="11">
        <v>20</v>
      </c>
      <c r="I93" s="34">
        <v>0.95</v>
      </c>
      <c r="J93" s="12">
        <v>59</v>
      </c>
      <c r="K93" s="13">
        <v>41</v>
      </c>
      <c r="L93" s="32">
        <v>0.43902439024390244</v>
      </c>
    </row>
    <row r="94" spans="1:12">
      <c r="A94" s="7">
        <v>16556</v>
      </c>
      <c r="B94" s="8">
        <v>4.711282918579367</v>
      </c>
      <c r="C94" s="9" t="s">
        <v>84</v>
      </c>
      <c r="D94" s="10">
        <v>19</v>
      </c>
      <c r="E94" s="11">
        <v>30</v>
      </c>
      <c r="F94" s="38">
        <v>-0.36666666666666664</v>
      </c>
      <c r="G94" s="10">
        <v>59</v>
      </c>
      <c r="H94" s="11">
        <v>26</v>
      </c>
      <c r="I94" s="34">
        <v>1.2692307692307692</v>
      </c>
      <c r="J94" s="12">
        <v>78</v>
      </c>
      <c r="K94" s="13">
        <v>56</v>
      </c>
      <c r="L94" s="32">
        <v>0.39285714285714285</v>
      </c>
    </row>
    <row r="95" spans="1:12">
      <c r="A95" s="7">
        <v>27949</v>
      </c>
      <c r="B95" s="8">
        <v>4.0430784643457729</v>
      </c>
      <c r="C95" s="9" t="s">
        <v>87</v>
      </c>
      <c r="D95" s="10">
        <v>39</v>
      </c>
      <c r="E95" s="11">
        <v>34</v>
      </c>
      <c r="F95" s="38">
        <v>0.14705882352941177</v>
      </c>
      <c r="G95" s="10">
        <v>74</v>
      </c>
      <c r="H95" s="11">
        <v>58</v>
      </c>
      <c r="I95" s="34">
        <v>0.27586206896551724</v>
      </c>
      <c r="J95" s="12">
        <v>113</v>
      </c>
      <c r="K95" s="13">
        <v>92</v>
      </c>
      <c r="L95" s="32">
        <v>0.22826086956521738</v>
      </c>
    </row>
    <row r="96" spans="1:12">
      <c r="A96" s="7">
        <v>19780</v>
      </c>
      <c r="B96" s="8">
        <v>3.8422649140546006</v>
      </c>
      <c r="C96" s="9" t="s">
        <v>83</v>
      </c>
      <c r="D96" s="10">
        <v>27</v>
      </c>
      <c r="E96" s="11">
        <v>16</v>
      </c>
      <c r="F96" s="38">
        <v>0.6875</v>
      </c>
      <c r="G96" s="10">
        <v>49</v>
      </c>
      <c r="H96" s="11">
        <v>26</v>
      </c>
      <c r="I96" s="34">
        <v>0.88461538461538458</v>
      </c>
      <c r="J96" s="12">
        <v>76</v>
      </c>
      <c r="K96" s="13">
        <v>42</v>
      </c>
      <c r="L96" s="32">
        <v>0.80952380952380953</v>
      </c>
    </row>
    <row r="97" spans="1:12">
      <c r="A97" s="7">
        <v>9912</v>
      </c>
      <c r="B97" s="8">
        <v>3.7328490718321228</v>
      </c>
      <c r="C97" s="9" t="s">
        <v>85</v>
      </c>
      <c r="D97" s="10">
        <v>11</v>
      </c>
      <c r="E97" s="11">
        <v>6</v>
      </c>
      <c r="F97" s="38">
        <v>0.83333333333333337</v>
      </c>
      <c r="G97" s="10">
        <v>26</v>
      </c>
      <c r="H97" s="11">
        <v>35</v>
      </c>
      <c r="I97" s="34">
        <v>-0.25714285714285712</v>
      </c>
      <c r="J97" s="12">
        <v>37</v>
      </c>
      <c r="K97" s="13">
        <v>41</v>
      </c>
      <c r="L97" s="32">
        <v>-9.7560975609756101E-2</v>
      </c>
    </row>
    <row r="98" spans="1:12">
      <c r="A98" s="7">
        <v>8645</v>
      </c>
      <c r="B98" s="8">
        <v>3.35454019664546</v>
      </c>
      <c r="C98" s="9" t="s">
        <v>81</v>
      </c>
      <c r="D98" s="10">
        <v>9</v>
      </c>
      <c r="E98" s="11">
        <v>16</v>
      </c>
      <c r="F98" s="38">
        <v>-0.4375</v>
      </c>
      <c r="G98" s="10">
        <v>20</v>
      </c>
      <c r="H98" s="11">
        <v>13</v>
      </c>
      <c r="I98" s="34">
        <v>0.53846153846153844</v>
      </c>
      <c r="J98" s="12">
        <v>29</v>
      </c>
      <c r="K98" s="13">
        <v>29</v>
      </c>
      <c r="L98" s="32">
        <v>0</v>
      </c>
    </row>
    <row r="99" spans="1:12" ht="15" thickBot="1">
      <c r="A99" s="7">
        <v>9443</v>
      </c>
      <c r="B99" s="80">
        <v>2.5415651805570265</v>
      </c>
      <c r="C99" s="81" t="s">
        <v>80</v>
      </c>
      <c r="D99" s="16">
        <v>5</v>
      </c>
      <c r="E99" s="17">
        <v>18</v>
      </c>
      <c r="F99" s="82">
        <v>-0.72222222222222221</v>
      </c>
      <c r="G99" s="16">
        <v>19</v>
      </c>
      <c r="H99" s="17">
        <v>23</v>
      </c>
      <c r="I99" s="35">
        <v>-0.17391304347826086</v>
      </c>
      <c r="J99" s="18">
        <v>24</v>
      </c>
      <c r="K99" s="19">
        <v>41</v>
      </c>
      <c r="L99" s="65">
        <v>-0.41463414634146339</v>
      </c>
    </row>
    <row r="100" spans="1:12">
      <c r="A100" s="7">
        <f>SUM(A93:A99)</f>
        <v>104629</v>
      </c>
      <c r="B100" s="8">
        <v>5.6855399999999996</v>
      </c>
      <c r="C100" s="46"/>
      <c r="D100" s="61">
        <f>SUM(D92:D99)</f>
        <v>268</v>
      </c>
      <c r="E100" s="60">
        <f>SUM(E92:E99)</f>
        <v>290</v>
      </c>
      <c r="F100" s="52">
        <f>(D100/E100)-1</f>
        <v>-7.5862068965517282E-2</v>
      </c>
      <c r="G100" s="50">
        <f>SUM(G92:G99)</f>
        <v>722</v>
      </c>
      <c r="H100" s="51">
        <f>SUM(H92:H99)</f>
        <v>612</v>
      </c>
      <c r="I100" s="52">
        <f>(G100/H100)-1</f>
        <v>0.1797385620915033</v>
      </c>
      <c r="J100" s="53">
        <f>SUM(J92:J99)</f>
        <v>990</v>
      </c>
      <c r="K100" s="54">
        <f>SUM(K92:K99)</f>
        <v>902</v>
      </c>
      <c r="L100" s="52">
        <f>(J100/K100)-1</f>
        <v>9.7560975609756184E-2</v>
      </c>
    </row>
    <row r="101" spans="1:12">
      <c r="A101" s="7"/>
      <c r="B101" s="8"/>
      <c r="C101" s="46"/>
      <c r="D101" s="61"/>
      <c r="E101" s="60"/>
      <c r="F101" s="52"/>
      <c r="G101" s="50"/>
      <c r="H101" s="51"/>
      <c r="I101" s="52"/>
      <c r="J101" s="53"/>
      <c r="K101" s="54"/>
      <c r="L101" s="52"/>
    </row>
    <row r="102" spans="1:12" ht="21">
      <c r="A102" s="7"/>
      <c r="B102" s="8"/>
      <c r="C102" s="43" t="s">
        <v>309</v>
      </c>
      <c r="D102" s="140" t="s">
        <v>4</v>
      </c>
      <c r="E102" s="141"/>
      <c r="F102" s="106" t="s">
        <v>5</v>
      </c>
      <c r="G102" s="140" t="s">
        <v>6</v>
      </c>
      <c r="H102" s="145"/>
      <c r="I102" s="107" t="s">
        <v>5</v>
      </c>
      <c r="J102" s="140" t="s">
        <v>7</v>
      </c>
      <c r="K102" s="145"/>
      <c r="L102" s="108" t="s">
        <v>5</v>
      </c>
    </row>
    <row r="103" spans="1:12">
      <c r="A103" s="7">
        <v>10860</v>
      </c>
      <c r="B103" s="8">
        <v>6.8139963167587476</v>
      </c>
      <c r="C103" s="9" t="s">
        <v>99</v>
      </c>
      <c r="D103" s="10">
        <v>18</v>
      </c>
      <c r="E103" s="11">
        <v>15</v>
      </c>
      <c r="F103" s="38">
        <v>0.2</v>
      </c>
      <c r="G103" s="10">
        <v>56</v>
      </c>
      <c r="H103" s="11">
        <v>37</v>
      </c>
      <c r="I103" s="34">
        <v>0.51351351351351349</v>
      </c>
      <c r="J103" s="12">
        <v>74</v>
      </c>
      <c r="K103" s="13">
        <v>52</v>
      </c>
      <c r="L103" s="32">
        <v>0.42307692307692307</v>
      </c>
    </row>
    <row r="104" spans="1:12">
      <c r="A104" s="7">
        <v>66298</v>
      </c>
      <c r="B104" s="8">
        <v>6.6819511900811488</v>
      </c>
      <c r="C104" s="9" t="s">
        <v>94</v>
      </c>
      <c r="D104" s="10">
        <v>114</v>
      </c>
      <c r="E104" s="11">
        <v>105</v>
      </c>
      <c r="F104" s="38">
        <v>8.5714285714285715E-2</v>
      </c>
      <c r="G104" s="10">
        <v>329</v>
      </c>
      <c r="H104" s="11">
        <v>298</v>
      </c>
      <c r="I104" s="34">
        <v>0.1040268456375839</v>
      </c>
      <c r="J104" s="12">
        <v>443</v>
      </c>
      <c r="K104" s="13">
        <v>403</v>
      </c>
      <c r="L104" s="32">
        <v>9.9255583126550875E-2</v>
      </c>
    </row>
    <row r="105" spans="1:12">
      <c r="A105" s="7">
        <v>7006</v>
      </c>
      <c r="B105" s="8">
        <v>4.1393091635740795</v>
      </c>
      <c r="C105" s="9" t="s">
        <v>89</v>
      </c>
      <c r="D105" s="10">
        <v>14</v>
      </c>
      <c r="E105" s="11">
        <v>7</v>
      </c>
      <c r="F105" s="38">
        <v>1</v>
      </c>
      <c r="G105" s="10">
        <v>15</v>
      </c>
      <c r="H105" s="11">
        <v>20</v>
      </c>
      <c r="I105" s="34">
        <v>-0.25</v>
      </c>
      <c r="J105" s="12">
        <v>29</v>
      </c>
      <c r="K105" s="13">
        <v>27</v>
      </c>
      <c r="L105" s="32">
        <v>7.407407407407407E-2</v>
      </c>
    </row>
    <row r="106" spans="1:12">
      <c r="A106" s="7">
        <v>20123</v>
      </c>
      <c r="B106" s="8">
        <v>3.9258559856880186</v>
      </c>
      <c r="C106" s="9" t="s">
        <v>95</v>
      </c>
      <c r="D106" s="10">
        <v>33</v>
      </c>
      <c r="E106" s="11">
        <v>17</v>
      </c>
      <c r="F106" s="38">
        <v>0.94117647058823528</v>
      </c>
      <c r="G106" s="10">
        <v>46</v>
      </c>
      <c r="H106" s="11">
        <v>32</v>
      </c>
      <c r="I106" s="34">
        <v>0.4375</v>
      </c>
      <c r="J106" s="12">
        <v>79</v>
      </c>
      <c r="K106" s="13">
        <v>49</v>
      </c>
      <c r="L106" s="32">
        <v>0.61224489795918369</v>
      </c>
    </row>
    <row r="107" spans="1:12">
      <c r="A107" s="7">
        <v>5951</v>
      </c>
      <c r="B107" s="8">
        <v>3.8648966560241975</v>
      </c>
      <c r="C107" s="9" t="s">
        <v>88</v>
      </c>
      <c r="D107" s="10">
        <v>10</v>
      </c>
      <c r="E107" s="11">
        <v>5</v>
      </c>
      <c r="F107" s="38">
        <v>1</v>
      </c>
      <c r="G107" s="10">
        <v>13</v>
      </c>
      <c r="H107" s="11">
        <v>14</v>
      </c>
      <c r="I107" s="34">
        <v>-7.1428571428571425E-2</v>
      </c>
      <c r="J107" s="12">
        <v>23</v>
      </c>
      <c r="K107" s="13">
        <v>19</v>
      </c>
      <c r="L107" s="32">
        <v>0.21052631578947367</v>
      </c>
    </row>
    <row r="108" spans="1:12">
      <c r="A108" s="7">
        <v>15594</v>
      </c>
      <c r="B108" s="8">
        <v>3.8476337052712579</v>
      </c>
      <c r="C108" s="9" t="s">
        <v>98</v>
      </c>
      <c r="D108" s="10">
        <v>22</v>
      </c>
      <c r="E108" s="11">
        <v>10</v>
      </c>
      <c r="F108" s="38">
        <v>1.2</v>
      </c>
      <c r="G108" s="10">
        <v>38</v>
      </c>
      <c r="H108" s="11">
        <v>28</v>
      </c>
      <c r="I108" s="34">
        <v>0.35714285714285715</v>
      </c>
      <c r="J108" s="12">
        <v>60</v>
      </c>
      <c r="K108" s="13">
        <v>38</v>
      </c>
      <c r="L108" s="32">
        <v>0.57894736842105265</v>
      </c>
    </row>
    <row r="109" spans="1:12">
      <c r="A109" s="7">
        <v>36290</v>
      </c>
      <c r="B109" s="8">
        <v>3.5271424634885644</v>
      </c>
      <c r="C109" s="9" t="s">
        <v>97</v>
      </c>
      <c r="D109" s="10">
        <v>40</v>
      </c>
      <c r="E109" s="11">
        <v>38</v>
      </c>
      <c r="F109" s="38">
        <v>5.2631578947368418E-2</v>
      </c>
      <c r="G109" s="10">
        <v>88</v>
      </c>
      <c r="H109" s="11">
        <v>94</v>
      </c>
      <c r="I109" s="34">
        <v>-6.3829787234042548E-2</v>
      </c>
      <c r="J109" s="12">
        <v>128</v>
      </c>
      <c r="K109" s="13">
        <v>132</v>
      </c>
      <c r="L109" s="32">
        <v>-3.0303030303030304E-2</v>
      </c>
    </row>
    <row r="110" spans="1:12">
      <c r="A110" s="7">
        <v>9272</v>
      </c>
      <c r="B110" s="8">
        <v>3.3433994823123379</v>
      </c>
      <c r="C110" s="9" t="s">
        <v>93</v>
      </c>
      <c r="D110" s="10">
        <v>14</v>
      </c>
      <c r="E110" s="11">
        <v>9</v>
      </c>
      <c r="F110" s="38">
        <v>0.55555555555555558</v>
      </c>
      <c r="G110" s="10">
        <v>17</v>
      </c>
      <c r="H110" s="11">
        <v>16</v>
      </c>
      <c r="I110" s="34">
        <v>6.25E-2</v>
      </c>
      <c r="J110" s="12">
        <v>31</v>
      </c>
      <c r="K110" s="13">
        <v>25</v>
      </c>
      <c r="L110" s="32">
        <v>0.24</v>
      </c>
    </row>
    <row r="111" spans="1:12">
      <c r="A111" s="7">
        <v>14837</v>
      </c>
      <c r="B111" s="8">
        <v>3.3025544247489385</v>
      </c>
      <c r="C111" s="9" t="s">
        <v>90</v>
      </c>
      <c r="D111" s="10">
        <v>11</v>
      </c>
      <c r="E111" s="11">
        <v>23</v>
      </c>
      <c r="F111" s="38">
        <v>-0.52173913043478259</v>
      </c>
      <c r="G111" s="10">
        <v>38</v>
      </c>
      <c r="H111" s="11">
        <v>33</v>
      </c>
      <c r="I111" s="34">
        <v>0.15151515151515152</v>
      </c>
      <c r="J111" s="12">
        <v>49</v>
      </c>
      <c r="K111" s="13">
        <v>56</v>
      </c>
      <c r="L111" s="32">
        <v>-0.125</v>
      </c>
    </row>
    <row r="112" spans="1:12">
      <c r="A112" s="7">
        <v>26713</v>
      </c>
      <c r="B112" s="8">
        <v>3.2942761951109949</v>
      </c>
      <c r="C112" s="9" t="s">
        <v>96</v>
      </c>
      <c r="D112" s="10">
        <v>29</v>
      </c>
      <c r="E112" s="11">
        <v>24</v>
      </c>
      <c r="F112" s="38">
        <v>0.20833333333333334</v>
      </c>
      <c r="G112" s="10">
        <v>59</v>
      </c>
      <c r="H112" s="11">
        <v>66</v>
      </c>
      <c r="I112" s="34">
        <v>-0.10606060606060606</v>
      </c>
      <c r="J112" s="12">
        <v>88</v>
      </c>
      <c r="K112" s="13">
        <v>90</v>
      </c>
      <c r="L112" s="32">
        <v>-2.2222222222222223E-2</v>
      </c>
    </row>
    <row r="113" spans="1:12">
      <c r="A113" s="7">
        <v>14405</v>
      </c>
      <c r="B113" s="8">
        <v>3.1933356473446719</v>
      </c>
      <c r="C113" s="9" t="s">
        <v>91</v>
      </c>
      <c r="D113" s="10">
        <v>16</v>
      </c>
      <c r="E113" s="11">
        <v>17</v>
      </c>
      <c r="F113" s="38">
        <v>-5.8823529411764705E-2</v>
      </c>
      <c r="G113" s="10">
        <v>30</v>
      </c>
      <c r="H113" s="11">
        <v>19</v>
      </c>
      <c r="I113" s="34">
        <v>0.57894736842105265</v>
      </c>
      <c r="J113" s="12">
        <v>46</v>
      </c>
      <c r="K113" s="13">
        <v>36</v>
      </c>
      <c r="L113" s="32">
        <v>0.27777777777777779</v>
      </c>
    </row>
    <row r="114" spans="1:12" ht="15" thickBot="1">
      <c r="A114" s="7">
        <v>13237</v>
      </c>
      <c r="B114" s="80">
        <v>2.795195285940923</v>
      </c>
      <c r="C114" s="81" t="s">
        <v>92</v>
      </c>
      <c r="D114" s="16">
        <v>12</v>
      </c>
      <c r="E114" s="17">
        <v>13</v>
      </c>
      <c r="F114" s="82">
        <v>-7.6923076923076927E-2</v>
      </c>
      <c r="G114" s="16">
        <v>25</v>
      </c>
      <c r="H114" s="17">
        <v>25</v>
      </c>
      <c r="I114" s="35">
        <v>0</v>
      </c>
      <c r="J114" s="18">
        <v>37</v>
      </c>
      <c r="K114" s="19">
        <v>38</v>
      </c>
      <c r="L114" s="65">
        <v>-2.6315789473684209E-2</v>
      </c>
    </row>
    <row r="115" spans="1:12">
      <c r="A115" s="7">
        <f>SUM(A103:A114)</f>
        <v>240586</v>
      </c>
      <c r="B115" s="8">
        <v>4.5181300000000002</v>
      </c>
      <c r="C115" s="46"/>
      <c r="D115" s="61">
        <f>SUM(D103:D114)</f>
        <v>333</v>
      </c>
      <c r="E115" s="60">
        <f>SUM(E103:E114)</f>
        <v>283</v>
      </c>
      <c r="F115" s="52">
        <f>(D115/E115)-1</f>
        <v>0.1766784452296819</v>
      </c>
      <c r="G115" s="50">
        <f>SUM(G103:G114)</f>
        <v>754</v>
      </c>
      <c r="H115" s="51">
        <f>SUM(H103:H114)</f>
        <v>682</v>
      </c>
      <c r="I115" s="52">
        <f>(G115/H115)-1</f>
        <v>0.10557184750733128</v>
      </c>
      <c r="J115" s="53">
        <f>SUM(J103:J114)</f>
        <v>1087</v>
      </c>
      <c r="K115" s="54">
        <f>SUM(K103:K114)</f>
        <v>965</v>
      </c>
      <c r="L115" s="52">
        <f>(J115/K115)-1</f>
        <v>0.12642487046632134</v>
      </c>
    </row>
    <row r="116" spans="1:12">
      <c r="A116" s="7"/>
      <c r="B116" s="8"/>
      <c r="C116" s="46"/>
      <c r="D116" s="61"/>
      <c r="E116" s="60"/>
      <c r="F116" s="52"/>
      <c r="G116" s="50"/>
      <c r="H116" s="51"/>
      <c r="I116" s="52"/>
      <c r="J116" s="53"/>
      <c r="K116" s="54"/>
      <c r="L116" s="52"/>
    </row>
    <row r="117" spans="1:12" ht="21">
      <c r="A117" s="7"/>
      <c r="B117" s="8"/>
      <c r="C117" s="43" t="s">
        <v>310</v>
      </c>
      <c r="D117" s="140" t="s">
        <v>4</v>
      </c>
      <c r="E117" s="141"/>
      <c r="F117" s="106" t="s">
        <v>5</v>
      </c>
      <c r="G117" s="140" t="s">
        <v>6</v>
      </c>
      <c r="H117" s="145"/>
      <c r="I117" s="107" t="s">
        <v>5</v>
      </c>
      <c r="J117" s="140" t="s">
        <v>7</v>
      </c>
      <c r="K117" s="145"/>
      <c r="L117" s="108" t="s">
        <v>5</v>
      </c>
    </row>
    <row r="118" spans="1:12" ht="15" thickBot="1">
      <c r="A118" s="7">
        <v>57834</v>
      </c>
      <c r="B118" s="80">
        <v>6.4667842445620218</v>
      </c>
      <c r="C118" s="81" t="s">
        <v>100</v>
      </c>
      <c r="D118" s="16">
        <v>86</v>
      </c>
      <c r="E118" s="17">
        <v>95</v>
      </c>
      <c r="F118" s="82">
        <v>-9.4736842105263161E-2</v>
      </c>
      <c r="G118" s="16">
        <v>288</v>
      </c>
      <c r="H118" s="17">
        <v>235</v>
      </c>
      <c r="I118" s="35">
        <v>0.22553191489361701</v>
      </c>
      <c r="J118" s="18">
        <v>374</v>
      </c>
      <c r="K118" s="19">
        <v>330</v>
      </c>
      <c r="L118" s="65">
        <v>0.13333333333333333</v>
      </c>
    </row>
    <row r="119" spans="1:12">
      <c r="A119" s="7"/>
      <c r="B119" s="49"/>
      <c r="C119" s="84"/>
      <c r="D119" s="55"/>
      <c r="E119" s="56"/>
      <c r="F119" s="57"/>
      <c r="G119" s="55"/>
      <c r="H119" s="56"/>
      <c r="I119" s="57"/>
      <c r="J119" s="58"/>
      <c r="K119" s="59"/>
      <c r="L119" s="57"/>
    </row>
    <row r="120" spans="1:12">
      <c r="A120" s="1"/>
      <c r="F120"/>
      <c r="I120"/>
      <c r="L120"/>
    </row>
    <row r="121" spans="1:12" ht="22" thickBot="1">
      <c r="A121" s="1" t="s">
        <v>325</v>
      </c>
      <c r="B121" s="151" t="s">
        <v>324</v>
      </c>
      <c r="C121" s="113" t="s">
        <v>323</v>
      </c>
      <c r="D121" s="142" t="s">
        <v>4</v>
      </c>
      <c r="E121" s="143"/>
      <c r="F121" s="106" t="s">
        <v>5</v>
      </c>
      <c r="G121" s="142" t="s">
        <v>6</v>
      </c>
      <c r="H121" s="144"/>
      <c r="I121" s="107" t="s">
        <v>5</v>
      </c>
      <c r="J121" s="142" t="s">
        <v>7</v>
      </c>
      <c r="K121" s="144"/>
      <c r="L121" s="108" t="s">
        <v>5</v>
      </c>
    </row>
    <row r="122" spans="1:12">
      <c r="A122" s="7">
        <v>17420</v>
      </c>
      <c r="B122" s="8">
        <v>5.5683122847301947</v>
      </c>
      <c r="C122" s="9" t="s">
        <v>105</v>
      </c>
      <c r="D122" s="10">
        <v>26</v>
      </c>
      <c r="E122" s="11">
        <v>37</v>
      </c>
      <c r="F122" s="38">
        <v>-0.29729729729729731</v>
      </c>
      <c r="G122" s="10">
        <v>71</v>
      </c>
      <c r="H122" s="11">
        <v>62</v>
      </c>
      <c r="I122" s="34">
        <v>0.14516129032258066</v>
      </c>
      <c r="J122" s="12">
        <v>97</v>
      </c>
      <c r="K122" s="13">
        <v>99</v>
      </c>
      <c r="L122" s="32">
        <v>-2.0202020202020204E-2</v>
      </c>
    </row>
    <row r="123" spans="1:12">
      <c r="A123" s="7">
        <v>32041</v>
      </c>
      <c r="B123" s="8">
        <v>5.2744920570519023</v>
      </c>
      <c r="C123" s="9" t="s">
        <v>104</v>
      </c>
      <c r="D123" s="10">
        <v>37</v>
      </c>
      <c r="E123" s="11">
        <v>41</v>
      </c>
      <c r="F123" s="38">
        <v>-9.7560975609756101E-2</v>
      </c>
      <c r="G123" s="10">
        <v>132</v>
      </c>
      <c r="H123" s="11">
        <v>101</v>
      </c>
      <c r="I123" s="34">
        <v>0.30693069306930693</v>
      </c>
      <c r="J123" s="12">
        <v>169</v>
      </c>
      <c r="K123" s="13">
        <v>142</v>
      </c>
      <c r="L123" s="32">
        <v>0.19014084507042253</v>
      </c>
    </row>
    <row r="124" spans="1:12">
      <c r="A124" s="7">
        <v>66157</v>
      </c>
      <c r="B124" s="8">
        <v>4.0207385461855889</v>
      </c>
      <c r="C124" s="9" t="s">
        <v>102</v>
      </c>
      <c r="D124" s="10">
        <v>94</v>
      </c>
      <c r="E124" s="11">
        <v>81</v>
      </c>
      <c r="F124" s="38">
        <v>0.16049382716049382</v>
      </c>
      <c r="G124" s="10">
        <v>172</v>
      </c>
      <c r="H124" s="11">
        <v>162</v>
      </c>
      <c r="I124" s="34">
        <v>6.1728395061728392E-2</v>
      </c>
      <c r="J124" s="12">
        <v>266</v>
      </c>
      <c r="K124" s="13">
        <v>243</v>
      </c>
      <c r="L124" s="32">
        <v>9.4650205761316872E-2</v>
      </c>
    </row>
    <row r="125" spans="1:12">
      <c r="A125" s="7">
        <v>13338</v>
      </c>
      <c r="B125" s="8">
        <v>3.8986354775828458</v>
      </c>
      <c r="C125" s="9" t="s">
        <v>101</v>
      </c>
      <c r="D125" s="10">
        <v>19</v>
      </c>
      <c r="E125" s="11">
        <v>19</v>
      </c>
      <c r="F125" s="38">
        <v>0</v>
      </c>
      <c r="G125" s="10">
        <v>33</v>
      </c>
      <c r="H125" s="11">
        <v>22</v>
      </c>
      <c r="I125" s="34">
        <v>0.5</v>
      </c>
      <c r="J125" s="12">
        <v>52</v>
      </c>
      <c r="K125" s="13">
        <v>41</v>
      </c>
      <c r="L125" s="32">
        <v>0.26829268292682928</v>
      </c>
    </row>
    <row r="126" spans="1:12" ht="15" thickBot="1">
      <c r="A126" s="7">
        <v>28933</v>
      </c>
      <c r="B126" s="80">
        <v>3.2834479659903915</v>
      </c>
      <c r="C126" s="81" t="s">
        <v>103</v>
      </c>
      <c r="D126" s="16">
        <v>41</v>
      </c>
      <c r="E126" s="17">
        <v>47</v>
      </c>
      <c r="F126" s="82">
        <v>-0.1276595744680851</v>
      </c>
      <c r="G126" s="16">
        <v>54</v>
      </c>
      <c r="H126" s="17">
        <v>56</v>
      </c>
      <c r="I126" s="35">
        <v>-3.5714285714285712E-2</v>
      </c>
      <c r="J126" s="18">
        <v>95</v>
      </c>
      <c r="K126" s="19">
        <v>103</v>
      </c>
      <c r="L126" s="65">
        <v>-7.7669902912621352E-2</v>
      </c>
    </row>
    <row r="127" spans="1:12">
      <c r="A127" s="116">
        <f>SUM(A122:A126)</f>
        <v>157889</v>
      </c>
      <c r="B127" s="117"/>
      <c r="C127" s="84"/>
      <c r="D127" s="50">
        <f>SUM(D122:D126)</f>
        <v>217</v>
      </c>
      <c r="E127" s="51">
        <f>SUM(E122:E126)</f>
        <v>225</v>
      </c>
      <c r="F127" s="52">
        <f>(D127/E127)-1</f>
        <v>-3.5555555555555562E-2</v>
      </c>
      <c r="G127" s="50">
        <f>SUM(G122:G126)</f>
        <v>462</v>
      </c>
      <c r="H127" s="51">
        <f>SUM(H122:H126)</f>
        <v>403</v>
      </c>
      <c r="I127" s="52">
        <f>(G127/H127)-1</f>
        <v>0.14640198511166247</v>
      </c>
      <c r="J127" s="50">
        <f>SUM(J122:J126)</f>
        <v>679</v>
      </c>
      <c r="K127" s="51">
        <f>SUM(K122:K126)</f>
        <v>628</v>
      </c>
      <c r="L127" s="52">
        <f>(J127/K127)-1</f>
        <v>8.1210191082802474E-2</v>
      </c>
    </row>
    <row r="128" spans="1:12">
      <c r="A128" s="116"/>
      <c r="B128" s="118"/>
      <c r="C128" s="84"/>
      <c r="D128" s="111"/>
      <c r="E128" s="56"/>
      <c r="F128" s="110"/>
      <c r="G128" s="111"/>
      <c r="H128" s="112"/>
      <c r="I128" s="72"/>
      <c r="J128" s="111"/>
      <c r="K128" s="112"/>
      <c r="L128" s="72"/>
    </row>
    <row r="129" spans="1:13" ht="22" thickBot="1">
      <c r="A129" s="1" t="s">
        <v>8</v>
      </c>
      <c r="B129" s="151" t="s">
        <v>324</v>
      </c>
      <c r="C129" s="113" t="s">
        <v>311</v>
      </c>
      <c r="D129" s="142" t="s">
        <v>4</v>
      </c>
      <c r="E129" s="143"/>
      <c r="F129" s="106" t="s">
        <v>5</v>
      </c>
      <c r="G129" s="142" t="s">
        <v>6</v>
      </c>
      <c r="H129" s="144"/>
      <c r="I129" s="107" t="s">
        <v>5</v>
      </c>
      <c r="J129" s="142" t="s">
        <v>7</v>
      </c>
      <c r="K129" s="144"/>
      <c r="L129" s="108" t="s">
        <v>5</v>
      </c>
    </row>
    <row r="130" spans="1:13">
      <c r="A130" s="7"/>
      <c r="B130" s="8"/>
      <c r="D130" s="10"/>
      <c r="E130" s="11"/>
      <c r="F130" s="32"/>
      <c r="G130" s="47"/>
      <c r="H130" s="48"/>
      <c r="I130" s="32"/>
      <c r="J130" s="12"/>
      <c r="K130" s="13"/>
      <c r="L130" s="32"/>
    </row>
    <row r="131" spans="1:13">
      <c r="A131" s="7">
        <v>35200</v>
      </c>
      <c r="B131" s="8">
        <v>8.4659090909090917</v>
      </c>
      <c r="C131" s="9" t="s">
        <v>109</v>
      </c>
      <c r="D131" s="10">
        <v>67</v>
      </c>
      <c r="E131" s="11">
        <v>81</v>
      </c>
      <c r="F131" s="38">
        <v>-0.1728395061728395</v>
      </c>
      <c r="G131" s="10">
        <v>231</v>
      </c>
      <c r="H131" s="11">
        <v>228</v>
      </c>
      <c r="I131" s="34">
        <v>1.3157894736842105E-2</v>
      </c>
      <c r="J131" s="12">
        <v>298</v>
      </c>
      <c r="K131" s="13">
        <v>309</v>
      </c>
      <c r="L131" s="32">
        <v>-3.5598705501618123E-2</v>
      </c>
    </row>
    <row r="132" spans="1:13">
      <c r="A132" s="7">
        <v>14564</v>
      </c>
      <c r="B132" s="8">
        <v>8.3081570996978851</v>
      </c>
      <c r="C132" s="9" t="s">
        <v>126</v>
      </c>
      <c r="D132" s="10">
        <v>32</v>
      </c>
      <c r="E132" s="11">
        <v>32</v>
      </c>
      <c r="F132" s="38">
        <v>0</v>
      </c>
      <c r="G132" s="10">
        <v>89</v>
      </c>
      <c r="H132" s="11">
        <v>69</v>
      </c>
      <c r="I132" s="34">
        <v>0.28985507246376813</v>
      </c>
      <c r="J132" s="12">
        <v>121</v>
      </c>
      <c r="K132" s="13">
        <v>101</v>
      </c>
      <c r="L132" s="32">
        <v>0.19801980198019803</v>
      </c>
    </row>
    <row r="133" spans="1:13">
      <c r="A133" s="7">
        <v>327049</v>
      </c>
      <c r="B133" s="8">
        <v>8.2128366085815898</v>
      </c>
      <c r="C133" s="9" t="s">
        <v>127</v>
      </c>
      <c r="D133" s="10">
        <v>794</v>
      </c>
      <c r="E133" s="11">
        <v>796</v>
      </c>
      <c r="F133" s="38">
        <v>-2.5125628140703518E-3</v>
      </c>
      <c r="G133" s="10">
        <v>1892</v>
      </c>
      <c r="H133" s="11">
        <v>1704</v>
      </c>
      <c r="I133" s="34">
        <v>0.11032863849765258</v>
      </c>
      <c r="J133" s="12">
        <v>2686</v>
      </c>
      <c r="K133" s="13">
        <v>2500</v>
      </c>
      <c r="L133" s="32">
        <v>7.4399999999999994E-2</v>
      </c>
    </row>
    <row r="134" spans="1:13">
      <c r="A134" s="7">
        <v>23858</v>
      </c>
      <c r="B134" s="8">
        <v>7.5865537765110229</v>
      </c>
      <c r="C134" s="9" t="s">
        <v>114</v>
      </c>
      <c r="D134" s="10">
        <v>43</v>
      </c>
      <c r="E134" s="11">
        <v>42</v>
      </c>
      <c r="F134" s="38">
        <v>2.3809523809523808E-2</v>
      </c>
      <c r="G134" s="10">
        <v>138</v>
      </c>
      <c r="H134" s="11">
        <v>124</v>
      </c>
      <c r="I134" s="34">
        <v>0.11290322580645161</v>
      </c>
      <c r="J134" s="12">
        <v>181</v>
      </c>
      <c r="K134" s="13">
        <v>166</v>
      </c>
      <c r="L134" s="32">
        <v>9.036144578313253E-2</v>
      </c>
    </row>
    <row r="135" spans="1:13">
      <c r="A135" s="7">
        <v>139938</v>
      </c>
      <c r="B135" s="8">
        <v>7.3746945075676376</v>
      </c>
      <c r="C135" s="9" t="s">
        <v>130</v>
      </c>
      <c r="D135" s="10">
        <v>311</v>
      </c>
      <c r="E135" s="11">
        <v>298</v>
      </c>
      <c r="F135" s="38">
        <v>4.3624161073825503E-2</v>
      </c>
      <c r="G135" s="10">
        <v>721</v>
      </c>
      <c r="H135" s="11">
        <v>629</v>
      </c>
      <c r="I135" s="34">
        <v>0.14626391096979333</v>
      </c>
      <c r="J135" s="12">
        <v>1032</v>
      </c>
      <c r="K135" s="13">
        <v>927</v>
      </c>
      <c r="L135" s="32">
        <v>0.11326860841423948</v>
      </c>
    </row>
    <row r="136" spans="1:13">
      <c r="A136" s="7">
        <v>118334</v>
      </c>
      <c r="B136" s="8">
        <v>6.9802423648317475</v>
      </c>
      <c r="C136" s="9" t="s">
        <v>128</v>
      </c>
      <c r="D136" s="10">
        <v>227</v>
      </c>
      <c r="E136" s="11">
        <v>209</v>
      </c>
      <c r="F136" s="38">
        <v>8.6124401913875603E-2</v>
      </c>
      <c r="G136" s="10">
        <v>599</v>
      </c>
      <c r="H136" s="11">
        <v>538</v>
      </c>
      <c r="I136" s="34">
        <v>0.11338289962825279</v>
      </c>
      <c r="J136" s="12">
        <v>826</v>
      </c>
      <c r="K136" s="13">
        <v>747</v>
      </c>
      <c r="L136" s="32">
        <v>0.10575635876840696</v>
      </c>
    </row>
    <row r="137" spans="1:13">
      <c r="A137" s="7">
        <v>30476</v>
      </c>
      <c r="B137" s="8">
        <v>6.5953537209607562</v>
      </c>
      <c r="C137" s="9" t="s">
        <v>113</v>
      </c>
      <c r="D137" s="10">
        <v>75</v>
      </c>
      <c r="E137" s="11">
        <v>57</v>
      </c>
      <c r="F137" s="38">
        <v>0.31578947368421051</v>
      </c>
      <c r="G137" s="10">
        <v>126</v>
      </c>
      <c r="H137" s="11">
        <v>146</v>
      </c>
      <c r="I137" s="34">
        <v>-0.13698630136986301</v>
      </c>
      <c r="J137" s="12">
        <v>201</v>
      </c>
      <c r="K137" s="13">
        <v>203</v>
      </c>
      <c r="L137" s="32">
        <v>-9.852216748768473E-3</v>
      </c>
    </row>
    <row r="138" spans="1:13">
      <c r="A138" s="7">
        <v>25797</v>
      </c>
      <c r="B138" s="8">
        <v>6.3960925689033612</v>
      </c>
      <c r="C138" s="9" t="s">
        <v>131</v>
      </c>
      <c r="D138" s="10">
        <v>63</v>
      </c>
      <c r="E138" s="11">
        <v>57</v>
      </c>
      <c r="F138" s="38">
        <v>0.10526315789473684</v>
      </c>
      <c r="G138" s="10">
        <v>102</v>
      </c>
      <c r="H138" s="11">
        <v>103</v>
      </c>
      <c r="I138" s="34">
        <v>-9.7087378640776691E-3</v>
      </c>
      <c r="J138" s="12">
        <v>165</v>
      </c>
      <c r="K138" s="13">
        <v>160</v>
      </c>
      <c r="L138" s="32">
        <v>3.125E-2</v>
      </c>
    </row>
    <row r="139" spans="1:13" ht="13" customHeight="1">
      <c r="A139" s="7">
        <v>19380</v>
      </c>
      <c r="B139" s="8">
        <v>6.0887512899896796</v>
      </c>
      <c r="C139" s="9" t="s">
        <v>136</v>
      </c>
      <c r="D139" s="10">
        <v>41</v>
      </c>
      <c r="E139" s="11">
        <v>38</v>
      </c>
      <c r="F139" s="38">
        <v>7.8947368421052627E-2</v>
      </c>
      <c r="G139" s="10">
        <v>77</v>
      </c>
      <c r="H139" s="11">
        <v>66</v>
      </c>
      <c r="I139" s="34">
        <v>0.16666666666666666</v>
      </c>
      <c r="J139" s="12">
        <v>118</v>
      </c>
      <c r="K139" s="13">
        <v>104</v>
      </c>
      <c r="L139" s="32">
        <v>0.13461538461538461</v>
      </c>
    </row>
    <row r="140" spans="1:13">
      <c r="A140" s="7">
        <v>41166</v>
      </c>
      <c r="B140" s="8">
        <v>6.072972841665452</v>
      </c>
      <c r="C140" s="9" t="s">
        <v>137</v>
      </c>
      <c r="D140" s="10">
        <v>57</v>
      </c>
      <c r="E140" s="11">
        <v>81</v>
      </c>
      <c r="F140" s="38">
        <v>-0.29629629629629628</v>
      </c>
      <c r="G140" s="10">
        <v>193</v>
      </c>
      <c r="H140" s="11">
        <v>141</v>
      </c>
      <c r="I140" s="34">
        <v>0.36879432624113473</v>
      </c>
      <c r="J140" s="12">
        <v>250</v>
      </c>
      <c r="K140" s="13">
        <v>222</v>
      </c>
      <c r="L140" s="32">
        <v>0.12612612612612611</v>
      </c>
    </row>
    <row r="141" spans="1:13">
      <c r="A141" s="7">
        <v>29316</v>
      </c>
      <c r="B141" s="8">
        <v>5.9694364851957973</v>
      </c>
      <c r="C141" s="9" t="s">
        <v>133</v>
      </c>
      <c r="D141" s="10">
        <v>57</v>
      </c>
      <c r="E141" s="11">
        <v>59</v>
      </c>
      <c r="F141" s="38">
        <v>-3.3898305084745763E-2</v>
      </c>
      <c r="G141" s="10">
        <v>118</v>
      </c>
      <c r="H141" s="11">
        <v>148</v>
      </c>
      <c r="I141" s="34">
        <v>-0.20270270270270271</v>
      </c>
      <c r="J141" s="12">
        <v>175</v>
      </c>
      <c r="K141" s="13">
        <v>207</v>
      </c>
      <c r="L141" s="32">
        <v>-0.15458937198067632</v>
      </c>
    </row>
    <row r="142" spans="1:13">
      <c r="A142" s="7">
        <v>18710</v>
      </c>
      <c r="B142" s="8">
        <v>5.772314270443613</v>
      </c>
      <c r="C142" s="9" t="s">
        <v>117</v>
      </c>
      <c r="D142" s="10">
        <v>60</v>
      </c>
      <c r="E142" s="11">
        <v>43</v>
      </c>
      <c r="F142" s="38">
        <v>0.39534883720930231</v>
      </c>
      <c r="G142" s="10">
        <v>48</v>
      </c>
      <c r="H142" s="11">
        <v>64</v>
      </c>
      <c r="I142" s="34">
        <v>-0.25</v>
      </c>
      <c r="J142" s="12">
        <v>108</v>
      </c>
      <c r="K142" s="13">
        <v>107</v>
      </c>
      <c r="L142" s="32">
        <v>9.3457943925233638E-3</v>
      </c>
    </row>
    <row r="143" spans="1:13">
      <c r="A143" s="7">
        <v>23506</v>
      </c>
      <c r="B143" s="8">
        <v>5.6155875095720242</v>
      </c>
      <c r="C143" s="9" t="s">
        <v>107</v>
      </c>
      <c r="D143" s="10">
        <v>35</v>
      </c>
      <c r="E143" s="11">
        <v>46</v>
      </c>
      <c r="F143" s="38">
        <v>-0.2391304347826087</v>
      </c>
      <c r="G143" s="10">
        <v>97</v>
      </c>
      <c r="H143" s="11">
        <v>83</v>
      </c>
      <c r="I143" s="34">
        <v>0.16867469879518071</v>
      </c>
      <c r="J143" s="12">
        <v>132</v>
      </c>
      <c r="K143" s="13">
        <v>129</v>
      </c>
      <c r="L143" s="32">
        <v>2.3255813953488372E-2</v>
      </c>
    </row>
    <row r="144" spans="1:13">
      <c r="A144" s="7">
        <v>20737</v>
      </c>
      <c r="B144" s="8">
        <v>5.5938660365530213</v>
      </c>
      <c r="C144" s="9" t="s">
        <v>115</v>
      </c>
      <c r="D144" s="10">
        <v>44</v>
      </c>
      <c r="E144" s="11">
        <v>39</v>
      </c>
      <c r="F144" s="38">
        <v>0.12820512820512819</v>
      </c>
      <c r="G144" s="10">
        <v>72</v>
      </c>
      <c r="H144" s="11">
        <v>65</v>
      </c>
      <c r="I144" s="34">
        <v>0.1076923076923077</v>
      </c>
      <c r="J144" s="12">
        <v>116</v>
      </c>
      <c r="K144" s="13">
        <v>104</v>
      </c>
      <c r="L144" s="32">
        <v>0.11538461538461539</v>
      </c>
      <c r="M144" s="95"/>
    </row>
    <row r="145" spans="1:12">
      <c r="A145" s="96">
        <v>44447</v>
      </c>
      <c r="B145" s="97">
        <v>5.534681755799042</v>
      </c>
      <c r="C145" s="98" t="s">
        <v>129</v>
      </c>
      <c r="D145" s="99">
        <v>97</v>
      </c>
      <c r="E145" s="100">
        <v>89</v>
      </c>
      <c r="F145" s="101">
        <v>8.98876404494382E-2</v>
      </c>
      <c r="G145" s="99">
        <v>149</v>
      </c>
      <c r="H145" s="100">
        <v>128</v>
      </c>
      <c r="I145" s="102">
        <v>0.1640625</v>
      </c>
      <c r="J145" s="103">
        <v>246</v>
      </c>
      <c r="K145" s="104">
        <v>217</v>
      </c>
      <c r="L145" s="105">
        <v>0.13364055299539171</v>
      </c>
    </row>
    <row r="146" spans="1:12">
      <c r="A146" s="7">
        <v>15261</v>
      </c>
      <c r="B146" s="8">
        <v>5.5042264596029096</v>
      </c>
      <c r="C146" s="9" t="s">
        <v>118</v>
      </c>
      <c r="D146" s="10">
        <v>35</v>
      </c>
      <c r="E146" s="11">
        <v>29</v>
      </c>
      <c r="F146" s="38">
        <v>0.20689655172413793</v>
      </c>
      <c r="G146" s="10">
        <v>49</v>
      </c>
      <c r="H146" s="11">
        <v>49</v>
      </c>
      <c r="I146" s="34">
        <v>0</v>
      </c>
      <c r="J146" s="12">
        <v>84</v>
      </c>
      <c r="K146" s="13">
        <v>78</v>
      </c>
      <c r="L146" s="32">
        <v>7.6923076923076927E-2</v>
      </c>
    </row>
    <row r="147" spans="1:12">
      <c r="A147" s="7">
        <v>16166</v>
      </c>
      <c r="B147" s="8">
        <v>5.4435234442657423</v>
      </c>
      <c r="C147" s="9" t="s">
        <v>119</v>
      </c>
      <c r="D147" s="10">
        <v>28</v>
      </c>
      <c r="E147" s="11">
        <v>34</v>
      </c>
      <c r="F147" s="38">
        <v>-0.17647058823529413</v>
      </c>
      <c r="G147" s="10">
        <v>60</v>
      </c>
      <c r="H147" s="11">
        <v>52</v>
      </c>
      <c r="I147" s="34">
        <v>0.15384615384615385</v>
      </c>
      <c r="J147" s="12">
        <v>88</v>
      </c>
      <c r="K147" s="13">
        <v>86</v>
      </c>
      <c r="L147" s="32">
        <v>2.3255813953488372E-2</v>
      </c>
    </row>
    <row r="148" spans="1:12">
      <c r="A148" s="7">
        <v>15428</v>
      </c>
      <c r="B148" s="8">
        <v>5.1205600207415092</v>
      </c>
      <c r="C148" s="9" t="s">
        <v>125</v>
      </c>
      <c r="D148" s="10">
        <v>28</v>
      </c>
      <c r="E148" s="11">
        <v>26</v>
      </c>
      <c r="F148" s="38">
        <v>7.6923076923076927E-2</v>
      </c>
      <c r="G148" s="10">
        <v>51</v>
      </c>
      <c r="H148" s="11">
        <v>29</v>
      </c>
      <c r="I148" s="34">
        <v>0.75862068965517238</v>
      </c>
      <c r="J148" s="12">
        <v>79</v>
      </c>
      <c r="K148" s="13">
        <v>55</v>
      </c>
      <c r="L148" s="32">
        <v>0.43636363636363634</v>
      </c>
    </row>
    <row r="149" spans="1:12">
      <c r="A149" s="7">
        <v>82969</v>
      </c>
      <c r="B149" s="8">
        <v>5.0862370282876741</v>
      </c>
      <c r="C149" s="9" t="s">
        <v>135</v>
      </c>
      <c r="D149" s="10">
        <v>140</v>
      </c>
      <c r="E149" s="11">
        <v>123</v>
      </c>
      <c r="F149" s="38">
        <v>0.13821138211382114</v>
      </c>
      <c r="G149" s="10">
        <v>282</v>
      </c>
      <c r="H149" s="11">
        <v>286</v>
      </c>
      <c r="I149" s="34">
        <v>-1.3986013986013986E-2</v>
      </c>
      <c r="J149" s="12">
        <v>422</v>
      </c>
      <c r="K149" s="13">
        <v>409</v>
      </c>
      <c r="L149" s="32">
        <v>3.1784841075794622E-2</v>
      </c>
    </row>
    <row r="150" spans="1:12">
      <c r="A150" s="7">
        <v>13815</v>
      </c>
      <c r="B150" s="8">
        <v>5.0669562070213532</v>
      </c>
      <c r="C150" s="9" t="s">
        <v>106</v>
      </c>
      <c r="D150" s="10">
        <v>28</v>
      </c>
      <c r="E150" s="11">
        <v>37</v>
      </c>
      <c r="F150" s="38">
        <v>-0.24324324324324326</v>
      </c>
      <c r="G150" s="10">
        <v>42</v>
      </c>
      <c r="H150" s="11">
        <v>27</v>
      </c>
      <c r="I150" s="34">
        <v>0.55555555555555558</v>
      </c>
      <c r="J150" s="12">
        <v>70</v>
      </c>
      <c r="K150" s="13">
        <v>64</v>
      </c>
      <c r="L150" s="32">
        <v>9.375E-2</v>
      </c>
    </row>
    <row r="151" spans="1:12">
      <c r="A151" s="7">
        <v>9921</v>
      </c>
      <c r="B151" s="8">
        <v>5.0398145348251182</v>
      </c>
      <c r="C151" s="9" t="s">
        <v>111</v>
      </c>
      <c r="D151" s="10">
        <v>23</v>
      </c>
      <c r="E151" s="11">
        <v>18</v>
      </c>
      <c r="F151" s="38">
        <v>0.27777777777777779</v>
      </c>
      <c r="G151" s="10">
        <v>27</v>
      </c>
      <c r="H151" s="11">
        <v>17</v>
      </c>
      <c r="I151" s="34">
        <v>0.58823529411764708</v>
      </c>
      <c r="J151" s="12">
        <v>50</v>
      </c>
      <c r="K151" s="13">
        <v>35</v>
      </c>
      <c r="L151" s="32">
        <v>0.42857142857142855</v>
      </c>
    </row>
    <row r="152" spans="1:12">
      <c r="A152" s="7">
        <v>15399</v>
      </c>
      <c r="B152" s="8">
        <v>5.0003246964088577</v>
      </c>
      <c r="C152" s="9" t="s">
        <v>116</v>
      </c>
      <c r="D152" s="10">
        <v>33</v>
      </c>
      <c r="E152" s="11">
        <v>25</v>
      </c>
      <c r="F152" s="38">
        <v>0.32</v>
      </c>
      <c r="G152" s="10">
        <v>44</v>
      </c>
      <c r="H152" s="11">
        <v>58</v>
      </c>
      <c r="I152" s="34">
        <v>-0.2413793103448276</v>
      </c>
      <c r="J152" s="12">
        <v>77</v>
      </c>
      <c r="K152" s="13">
        <v>83</v>
      </c>
      <c r="L152" s="32">
        <v>-7.2289156626506021E-2</v>
      </c>
    </row>
    <row r="153" spans="1:12">
      <c r="A153" s="7">
        <v>32807</v>
      </c>
      <c r="B153" s="8">
        <v>4.9074892553418472</v>
      </c>
      <c r="C153" s="9" t="s">
        <v>132</v>
      </c>
      <c r="D153" s="10">
        <v>59</v>
      </c>
      <c r="E153" s="11">
        <v>54</v>
      </c>
      <c r="F153" s="38">
        <v>9.2592592592592587E-2</v>
      </c>
      <c r="G153" s="10">
        <v>102</v>
      </c>
      <c r="H153" s="11">
        <v>113</v>
      </c>
      <c r="I153" s="34">
        <v>-9.7345132743362831E-2</v>
      </c>
      <c r="J153" s="12">
        <v>161</v>
      </c>
      <c r="K153" s="13">
        <v>167</v>
      </c>
      <c r="L153" s="32">
        <v>-3.5928143712574849E-2</v>
      </c>
    </row>
    <row r="154" spans="1:12">
      <c r="A154" s="7">
        <v>17635</v>
      </c>
      <c r="B154" s="8">
        <v>4.8199603062092429</v>
      </c>
      <c r="C154" s="9" t="s">
        <v>108</v>
      </c>
      <c r="D154" s="10">
        <v>25</v>
      </c>
      <c r="E154" s="11">
        <v>30</v>
      </c>
      <c r="F154" s="38">
        <v>-0.16666666666666666</v>
      </c>
      <c r="G154" s="10">
        <v>60</v>
      </c>
      <c r="H154" s="11">
        <v>39</v>
      </c>
      <c r="I154" s="34">
        <v>0.53846153846153844</v>
      </c>
      <c r="J154" s="12">
        <v>85</v>
      </c>
      <c r="K154" s="13">
        <v>69</v>
      </c>
      <c r="L154" s="32">
        <v>0.2318840579710145</v>
      </c>
    </row>
    <row r="155" spans="1:12">
      <c r="A155" s="7">
        <v>43826</v>
      </c>
      <c r="B155" s="8">
        <v>4.7916761739606626</v>
      </c>
      <c r="C155" s="9" t="s">
        <v>134</v>
      </c>
      <c r="D155" s="10">
        <v>81</v>
      </c>
      <c r="E155" s="11">
        <v>81</v>
      </c>
      <c r="F155" s="38">
        <v>0</v>
      </c>
      <c r="G155" s="10">
        <v>129</v>
      </c>
      <c r="H155" s="11">
        <v>116</v>
      </c>
      <c r="I155" s="34">
        <v>0.11206896551724138</v>
      </c>
      <c r="J155" s="12">
        <v>210</v>
      </c>
      <c r="K155" s="13">
        <v>197</v>
      </c>
      <c r="L155" s="32">
        <v>6.5989847715736044E-2</v>
      </c>
    </row>
    <row r="156" spans="1:12">
      <c r="A156" s="7">
        <v>51385</v>
      </c>
      <c r="B156" s="8">
        <v>4.7679283837695827</v>
      </c>
      <c r="C156" s="9" t="s">
        <v>138</v>
      </c>
      <c r="D156" s="10">
        <v>93</v>
      </c>
      <c r="E156" s="11">
        <v>94</v>
      </c>
      <c r="F156" s="38">
        <v>-1.0638297872340425E-2</v>
      </c>
      <c r="G156" s="10">
        <v>152</v>
      </c>
      <c r="H156" s="11">
        <v>155</v>
      </c>
      <c r="I156" s="34">
        <v>-1.935483870967742E-2</v>
      </c>
      <c r="J156" s="12">
        <v>245</v>
      </c>
      <c r="K156" s="13">
        <v>249</v>
      </c>
      <c r="L156" s="32">
        <v>-1.6064257028112448E-2</v>
      </c>
    </row>
    <row r="157" spans="1:12">
      <c r="A157" s="7">
        <v>13271</v>
      </c>
      <c r="B157" s="119">
        <v>4.7471899999999998</v>
      </c>
      <c r="C157" s="9" t="s">
        <v>120</v>
      </c>
      <c r="D157" s="10">
        <v>24</v>
      </c>
      <c r="E157" s="11">
        <v>29</v>
      </c>
      <c r="F157" s="38">
        <v>0.41379310344827586</v>
      </c>
      <c r="G157" s="10">
        <v>39</v>
      </c>
      <c r="H157" s="11">
        <v>16</v>
      </c>
      <c r="I157" s="34">
        <v>1.4375</v>
      </c>
      <c r="J157" s="12">
        <v>63</v>
      </c>
      <c r="K157" s="13">
        <v>45</v>
      </c>
      <c r="L157" s="32">
        <f>(J157/K157)-1</f>
        <v>0.39999999999999991</v>
      </c>
    </row>
    <row r="158" spans="1:12">
      <c r="A158" s="7">
        <v>17086</v>
      </c>
      <c r="B158" s="8">
        <v>4.6821959499005033</v>
      </c>
      <c r="C158" s="9" t="s">
        <v>124</v>
      </c>
      <c r="D158" s="10">
        <v>33</v>
      </c>
      <c r="E158" s="11">
        <v>47</v>
      </c>
      <c r="F158" s="38">
        <v>-0.2978723404255319</v>
      </c>
      <c r="G158" s="10">
        <v>47</v>
      </c>
      <c r="H158" s="11">
        <v>44</v>
      </c>
      <c r="I158" s="34">
        <v>6.8181818181818177E-2</v>
      </c>
      <c r="J158" s="12">
        <v>80</v>
      </c>
      <c r="K158" s="13">
        <v>91</v>
      </c>
      <c r="L158" s="32">
        <v>-0.12087912087912088</v>
      </c>
    </row>
    <row r="159" spans="1:12">
      <c r="A159" s="7">
        <v>15141</v>
      </c>
      <c r="B159" s="8">
        <v>4.4250709992734958</v>
      </c>
      <c r="C159" s="9" t="s">
        <v>112</v>
      </c>
      <c r="D159" s="10">
        <v>27</v>
      </c>
      <c r="E159" s="11">
        <v>37</v>
      </c>
      <c r="F159" s="38">
        <v>-0.27027027027027029</v>
      </c>
      <c r="G159" s="10">
        <v>40</v>
      </c>
      <c r="H159" s="11">
        <v>36</v>
      </c>
      <c r="I159" s="34">
        <v>0.1111111111111111</v>
      </c>
      <c r="J159" s="12">
        <v>67</v>
      </c>
      <c r="K159" s="13">
        <v>73</v>
      </c>
      <c r="L159" s="32">
        <v>-8.2191780821917804E-2</v>
      </c>
    </row>
    <row r="160" spans="1:12">
      <c r="A160" s="116">
        <v>14207</v>
      </c>
      <c r="B160" s="117">
        <v>4.2232702189061726</v>
      </c>
      <c r="C160" s="127" t="s">
        <v>110</v>
      </c>
      <c r="D160" s="47">
        <v>21</v>
      </c>
      <c r="E160" s="48">
        <v>22</v>
      </c>
      <c r="F160" s="128">
        <f>(D160/E160)-1</f>
        <v>-4.5454545454545414E-2</v>
      </c>
      <c r="G160" s="47">
        <v>39</v>
      </c>
      <c r="H160" s="48">
        <v>34</v>
      </c>
      <c r="I160" s="34">
        <v>0.14705882352941177</v>
      </c>
      <c r="J160" s="47">
        <v>60</v>
      </c>
      <c r="K160" s="48">
        <v>56</v>
      </c>
      <c r="L160" s="32">
        <f>(J160/K160)-1</f>
        <v>7.1428571428571397E-2</v>
      </c>
    </row>
    <row r="161" spans="1:12">
      <c r="A161" s="7">
        <v>12572</v>
      </c>
      <c r="B161" s="8">
        <v>3.8975501113585747</v>
      </c>
      <c r="C161" s="9" t="s">
        <v>121</v>
      </c>
      <c r="D161" s="10">
        <v>18</v>
      </c>
      <c r="E161" s="11">
        <v>12</v>
      </c>
      <c r="F161" s="38">
        <v>0.5</v>
      </c>
      <c r="G161" s="10">
        <v>31</v>
      </c>
      <c r="H161" s="11">
        <v>17</v>
      </c>
      <c r="I161" s="34">
        <v>0.82352941176470584</v>
      </c>
      <c r="J161" s="12">
        <v>49</v>
      </c>
      <c r="K161" s="13">
        <v>29</v>
      </c>
      <c r="L161" s="32">
        <v>0.68965517241379315</v>
      </c>
    </row>
    <row r="162" spans="1:12">
      <c r="A162" s="7">
        <v>13086</v>
      </c>
      <c r="B162" s="8">
        <v>3.6680421824850984</v>
      </c>
      <c r="C162" s="9" t="s">
        <v>122</v>
      </c>
      <c r="D162" s="10">
        <v>13</v>
      </c>
      <c r="E162" s="11">
        <v>12</v>
      </c>
      <c r="F162" s="38">
        <v>8.3333333333333329E-2</v>
      </c>
      <c r="G162" s="10">
        <v>35</v>
      </c>
      <c r="H162" s="11">
        <v>33</v>
      </c>
      <c r="I162" s="34">
        <v>6.0606060606060608E-2</v>
      </c>
      <c r="J162" s="12">
        <v>48</v>
      </c>
      <c r="K162" s="13">
        <v>45</v>
      </c>
      <c r="L162" s="32">
        <v>6.6666666666666666E-2</v>
      </c>
    </row>
    <row r="163" spans="1:12" s="33" customFormat="1" ht="15" thickBot="1">
      <c r="A163" s="7">
        <v>7210</v>
      </c>
      <c r="B163" s="80">
        <v>3.32871012482663</v>
      </c>
      <c r="C163" s="81" t="s">
        <v>123</v>
      </c>
      <c r="D163" s="16">
        <v>12</v>
      </c>
      <c r="E163" s="17">
        <v>15</v>
      </c>
      <c r="F163" s="82">
        <v>-0.2</v>
      </c>
      <c r="G163" s="16">
        <v>12</v>
      </c>
      <c r="H163" s="17">
        <v>12</v>
      </c>
      <c r="I163" s="35">
        <v>0</v>
      </c>
      <c r="J163" s="18">
        <v>24</v>
      </c>
      <c r="K163" s="19">
        <v>27</v>
      </c>
      <c r="L163" s="65">
        <v>-0.1111111111111111</v>
      </c>
    </row>
    <row r="164" spans="1:12">
      <c r="A164" s="7">
        <f>SUM(A131:A163)</f>
        <v>1319663</v>
      </c>
      <c r="B164" s="8">
        <v>6.5297000000000001</v>
      </c>
      <c r="C164" s="46"/>
      <c r="D164" s="61">
        <f>SUM(D131:D163)</f>
        <v>2724</v>
      </c>
      <c r="E164" s="60">
        <f>SUM(E131:E163)</f>
        <v>2692</v>
      </c>
      <c r="F164" s="52">
        <f>(D164/E164)-1</f>
        <v>1.1887072808320909E-2</v>
      </c>
      <c r="G164" s="50">
        <f>SUM(G131:G163)</f>
        <v>5893</v>
      </c>
      <c r="H164" s="51">
        <f>SUM(H131:H163)</f>
        <v>5369</v>
      </c>
      <c r="I164" s="52">
        <f>(G164/H164)-1</f>
        <v>9.7597317936300998E-2</v>
      </c>
      <c r="J164" s="53">
        <f>SUM(J131:J163)</f>
        <v>8617</v>
      </c>
      <c r="K164" s="54">
        <f>SUM(K131:K163)</f>
        <v>8061</v>
      </c>
      <c r="L164" s="52">
        <f>(J164/K164)-1</f>
        <v>6.8974072695695332E-2</v>
      </c>
    </row>
    <row r="165" spans="1:12">
      <c r="A165" s="7"/>
      <c r="B165" s="8"/>
      <c r="C165" s="46"/>
      <c r="D165" s="61"/>
      <c r="E165" s="60"/>
      <c r="F165" s="52"/>
      <c r="G165" s="50"/>
      <c r="H165" s="51"/>
      <c r="I165" s="52"/>
      <c r="J165" s="53"/>
      <c r="K165" s="54"/>
      <c r="L165" s="52"/>
    </row>
    <row r="166" spans="1:12" ht="21">
      <c r="A166" s="7"/>
      <c r="B166" s="8"/>
      <c r="C166" s="43" t="s">
        <v>312</v>
      </c>
      <c r="D166" s="140" t="s">
        <v>4</v>
      </c>
      <c r="E166" s="141"/>
      <c r="F166" s="106" t="s">
        <v>5</v>
      </c>
      <c r="G166" s="140" t="s">
        <v>6</v>
      </c>
      <c r="H166" s="141"/>
      <c r="I166" s="135" t="s">
        <v>5</v>
      </c>
      <c r="J166" s="140" t="s">
        <v>7</v>
      </c>
      <c r="K166" s="141"/>
      <c r="L166" s="136" t="s">
        <v>5</v>
      </c>
    </row>
    <row r="167" spans="1:12">
      <c r="A167" s="7">
        <v>80246</v>
      </c>
      <c r="B167" s="8">
        <v>7.8882436507738705</v>
      </c>
      <c r="C167" s="9" t="s">
        <v>144</v>
      </c>
      <c r="D167" s="10">
        <v>164</v>
      </c>
      <c r="E167" s="11">
        <v>164</v>
      </c>
      <c r="F167" s="38">
        <v>0</v>
      </c>
      <c r="G167" s="10">
        <v>469</v>
      </c>
      <c r="H167" s="11">
        <v>453</v>
      </c>
      <c r="I167" s="34">
        <v>3.5320088300220751E-2</v>
      </c>
      <c r="J167" s="12">
        <v>633</v>
      </c>
      <c r="K167" s="13">
        <v>617</v>
      </c>
      <c r="L167" s="32">
        <v>2.5931928687196109E-2</v>
      </c>
    </row>
    <row r="168" spans="1:12">
      <c r="A168" s="7">
        <v>61643</v>
      </c>
      <c r="B168" s="8">
        <v>6.7485359245980892</v>
      </c>
      <c r="C168" s="9" t="s">
        <v>143</v>
      </c>
      <c r="D168" s="10">
        <v>105</v>
      </c>
      <c r="E168" s="11">
        <v>105</v>
      </c>
      <c r="F168" s="38">
        <v>0</v>
      </c>
      <c r="G168" s="10">
        <v>311</v>
      </c>
      <c r="H168" s="11">
        <v>290</v>
      </c>
      <c r="I168" s="34">
        <v>7.2413793103448282E-2</v>
      </c>
      <c r="J168" s="12">
        <v>416</v>
      </c>
      <c r="K168" s="13">
        <v>395</v>
      </c>
      <c r="L168" s="32">
        <v>5.3164556962025315E-2</v>
      </c>
    </row>
    <row r="169" spans="1:12">
      <c r="A169" s="7">
        <v>43664</v>
      </c>
      <c r="B169" s="8">
        <v>6.5042139978013926</v>
      </c>
      <c r="C169" s="9" t="s">
        <v>142</v>
      </c>
      <c r="D169" s="10">
        <v>68</v>
      </c>
      <c r="E169" s="11">
        <v>64</v>
      </c>
      <c r="F169" s="38">
        <v>6.25E-2</v>
      </c>
      <c r="G169" s="10">
        <v>216</v>
      </c>
      <c r="H169" s="11">
        <v>170</v>
      </c>
      <c r="I169" s="34">
        <v>0.27058823529411763</v>
      </c>
      <c r="J169" s="12">
        <v>284</v>
      </c>
      <c r="K169" s="13">
        <v>234</v>
      </c>
      <c r="L169" s="32">
        <v>0.21367521367521367</v>
      </c>
    </row>
    <row r="170" spans="1:12">
      <c r="A170" s="7">
        <v>98316</v>
      </c>
      <c r="B170" s="8">
        <v>5.7162618495463606</v>
      </c>
      <c r="C170" s="9" t="s">
        <v>140</v>
      </c>
      <c r="D170" s="10">
        <v>154</v>
      </c>
      <c r="E170" s="11">
        <v>166</v>
      </c>
      <c r="F170" s="38">
        <v>-7.2289156626506021E-2</v>
      </c>
      <c r="G170" s="10">
        <v>408</v>
      </c>
      <c r="H170" s="11">
        <v>402</v>
      </c>
      <c r="I170" s="34">
        <v>1.4925373134328358E-2</v>
      </c>
      <c r="J170" s="12">
        <v>562</v>
      </c>
      <c r="K170" s="13">
        <v>568</v>
      </c>
      <c r="L170" s="32">
        <v>-1.0563380281690141E-2</v>
      </c>
    </row>
    <row r="171" spans="1:12">
      <c r="A171" s="7">
        <v>24568</v>
      </c>
      <c r="B171" s="8">
        <v>5.0879192445457502</v>
      </c>
      <c r="C171" s="9" t="s">
        <v>141</v>
      </c>
      <c r="D171" s="10">
        <v>41</v>
      </c>
      <c r="E171" s="11">
        <v>42</v>
      </c>
      <c r="F171" s="38">
        <v>-2.3809523809523808E-2</v>
      </c>
      <c r="G171" s="10">
        <v>84</v>
      </c>
      <c r="H171" s="11">
        <v>94</v>
      </c>
      <c r="I171" s="34">
        <v>-0.10638297872340426</v>
      </c>
      <c r="J171" s="12">
        <v>125</v>
      </c>
      <c r="K171" s="13">
        <v>136</v>
      </c>
      <c r="L171" s="32">
        <v>-8.0882352941176475E-2</v>
      </c>
    </row>
    <row r="172" spans="1:12" ht="15" thickBot="1">
      <c r="A172" s="7">
        <v>10868</v>
      </c>
      <c r="B172" s="80">
        <v>2.9444239970555759</v>
      </c>
      <c r="C172" s="81" t="s">
        <v>139</v>
      </c>
      <c r="D172" s="16">
        <v>9</v>
      </c>
      <c r="E172" s="17">
        <v>12</v>
      </c>
      <c r="F172" s="82">
        <v>-0.25</v>
      </c>
      <c r="G172" s="16">
        <v>23</v>
      </c>
      <c r="H172" s="17">
        <v>19</v>
      </c>
      <c r="I172" s="35">
        <v>0.21052631578947367</v>
      </c>
      <c r="J172" s="18">
        <v>32</v>
      </c>
      <c r="K172" s="19">
        <v>31</v>
      </c>
      <c r="L172" s="65">
        <v>3.2258064516129031E-2</v>
      </c>
    </row>
    <row r="173" spans="1:12">
      <c r="A173" s="7">
        <f>SUM(A167:A172)</f>
        <v>319305</v>
      </c>
      <c r="B173" s="8">
        <v>6.4264599999999996</v>
      </c>
      <c r="C173" s="46"/>
      <c r="D173" s="61">
        <f>SUM(D167:D172)</f>
        <v>541</v>
      </c>
      <c r="E173" s="60">
        <f>SUM(E167:E172)</f>
        <v>553</v>
      </c>
      <c r="F173" s="32">
        <f>(D173/E173)-1</f>
        <v>-2.1699819168173651E-2</v>
      </c>
      <c r="G173" s="50">
        <f>SUM(G167:G172)</f>
        <v>1511</v>
      </c>
      <c r="H173" s="51">
        <f>SUM(H167:H172)</f>
        <v>1428</v>
      </c>
      <c r="I173" s="32">
        <f>(G173/H173)-1</f>
        <v>5.8123249299719904E-2</v>
      </c>
      <c r="J173" s="53">
        <f>SUM(J167:J172)</f>
        <v>2052</v>
      </c>
      <c r="K173" s="54">
        <f>SUM(K167:K172)</f>
        <v>1981</v>
      </c>
      <c r="L173" s="32">
        <f>(J173/K173)-1</f>
        <v>3.5840484603735456E-2</v>
      </c>
    </row>
    <row r="174" spans="1:12">
      <c r="A174" s="7"/>
      <c r="B174" s="8"/>
      <c r="C174" s="46"/>
      <c r="D174" s="61"/>
      <c r="E174" s="60"/>
      <c r="F174" s="32"/>
      <c r="G174" s="50"/>
      <c r="H174" s="51"/>
      <c r="I174" s="32"/>
      <c r="J174" s="53"/>
      <c r="K174" s="54"/>
      <c r="L174" s="32"/>
    </row>
    <row r="175" spans="1:12" ht="21">
      <c r="A175" s="7"/>
      <c r="B175" s="8"/>
      <c r="C175" s="43" t="s">
        <v>313</v>
      </c>
      <c r="D175" s="140" t="s">
        <v>4</v>
      </c>
      <c r="E175" s="141"/>
      <c r="F175" s="106" t="s">
        <v>5</v>
      </c>
      <c r="G175" s="140" t="s">
        <v>6</v>
      </c>
      <c r="H175" s="141"/>
      <c r="I175" s="135" t="s">
        <v>5</v>
      </c>
      <c r="J175" s="140" t="s">
        <v>7</v>
      </c>
      <c r="K175" s="141"/>
      <c r="L175" s="136" t="s">
        <v>5</v>
      </c>
    </row>
    <row r="176" spans="1:12">
      <c r="A176" s="7">
        <v>555471</v>
      </c>
      <c r="B176" s="8">
        <v>9.1489924766549464</v>
      </c>
      <c r="C176" s="9" t="s">
        <v>175</v>
      </c>
      <c r="D176" s="10">
        <v>1265</v>
      </c>
      <c r="E176" s="11">
        <v>1381</v>
      </c>
      <c r="F176" s="38">
        <v>-8.3997103548153512E-2</v>
      </c>
      <c r="G176" s="10">
        <v>3817</v>
      </c>
      <c r="H176" s="11">
        <v>3303</v>
      </c>
      <c r="I176" s="34">
        <v>0.15561610656978506</v>
      </c>
      <c r="J176" s="12">
        <v>5082</v>
      </c>
      <c r="K176" s="13">
        <v>4684</v>
      </c>
      <c r="L176" s="32">
        <v>8.4970111016225452E-2</v>
      </c>
    </row>
    <row r="177" spans="1:12">
      <c r="A177" s="7">
        <v>9088</v>
      </c>
      <c r="B177" s="8">
        <v>8.6927816901408459</v>
      </c>
      <c r="C177" s="9" t="s">
        <v>151</v>
      </c>
      <c r="D177" s="10">
        <v>16</v>
      </c>
      <c r="E177" s="11">
        <v>18</v>
      </c>
      <c r="F177" s="38">
        <v>-0.1111111111111111</v>
      </c>
      <c r="G177" s="10">
        <v>63</v>
      </c>
      <c r="H177" s="11">
        <v>67</v>
      </c>
      <c r="I177" s="34">
        <v>-5.9701492537313432E-2</v>
      </c>
      <c r="J177" s="12">
        <v>79</v>
      </c>
      <c r="K177" s="13">
        <v>85</v>
      </c>
      <c r="L177" s="32">
        <v>-7.0588235294117646E-2</v>
      </c>
    </row>
    <row r="178" spans="1:12">
      <c r="A178" s="7">
        <v>13045</v>
      </c>
      <c r="B178" s="8">
        <v>8.5090072824837115</v>
      </c>
      <c r="C178" s="9" t="s">
        <v>180</v>
      </c>
      <c r="D178" s="10">
        <v>14</v>
      </c>
      <c r="E178" s="11">
        <v>24</v>
      </c>
      <c r="F178" s="38">
        <v>-0.41666666666666669</v>
      </c>
      <c r="G178" s="10">
        <v>97</v>
      </c>
      <c r="H178" s="11">
        <v>81</v>
      </c>
      <c r="I178" s="34">
        <v>0.19753086419753085</v>
      </c>
      <c r="J178" s="12">
        <v>111</v>
      </c>
      <c r="K178" s="13">
        <v>105</v>
      </c>
      <c r="L178" s="32">
        <v>5.7142857142857141E-2</v>
      </c>
    </row>
    <row r="179" spans="1:12">
      <c r="A179" s="7">
        <v>12733</v>
      </c>
      <c r="B179" s="8">
        <v>7.8536087332129121</v>
      </c>
      <c r="C179" s="9" t="s">
        <v>147</v>
      </c>
      <c r="D179" s="10">
        <v>20</v>
      </c>
      <c r="E179" s="11">
        <v>22</v>
      </c>
      <c r="F179" s="38">
        <v>-9.0909090909090912E-2</v>
      </c>
      <c r="G179" s="10">
        <v>80</v>
      </c>
      <c r="H179" s="11">
        <v>54</v>
      </c>
      <c r="I179" s="34">
        <v>0.48148148148148145</v>
      </c>
      <c r="J179" s="12">
        <v>100</v>
      </c>
      <c r="K179" s="13">
        <v>76</v>
      </c>
      <c r="L179" s="32">
        <v>0.31578947368421051</v>
      </c>
    </row>
    <row r="180" spans="1:12">
      <c r="A180" s="7">
        <v>12574</v>
      </c>
      <c r="B180" s="8">
        <v>6.9985684746301891</v>
      </c>
      <c r="C180" s="9" t="s">
        <v>153</v>
      </c>
      <c r="D180" s="10">
        <v>16</v>
      </c>
      <c r="E180" s="11">
        <v>26</v>
      </c>
      <c r="F180" s="38">
        <v>-0.38461538461538464</v>
      </c>
      <c r="G180" s="10">
        <v>72</v>
      </c>
      <c r="H180" s="11">
        <v>47</v>
      </c>
      <c r="I180" s="34">
        <v>0.53191489361702127</v>
      </c>
      <c r="J180" s="12">
        <v>88</v>
      </c>
      <c r="K180" s="13">
        <v>73</v>
      </c>
      <c r="L180" s="32">
        <v>0.20547945205479451</v>
      </c>
    </row>
    <row r="181" spans="1:12">
      <c r="A181" s="7">
        <v>15552</v>
      </c>
      <c r="B181" s="8">
        <v>6.8158436213991775</v>
      </c>
      <c r="C181" s="9" t="s">
        <v>149</v>
      </c>
      <c r="D181" s="10">
        <v>31</v>
      </c>
      <c r="E181" s="11">
        <v>27</v>
      </c>
      <c r="F181" s="38">
        <v>0.14814814814814814</v>
      </c>
      <c r="G181" s="10">
        <v>75</v>
      </c>
      <c r="H181" s="11">
        <v>71</v>
      </c>
      <c r="I181" s="34">
        <v>5.6338028169014086E-2</v>
      </c>
      <c r="J181" s="12">
        <v>106</v>
      </c>
      <c r="K181" s="13">
        <v>98</v>
      </c>
      <c r="L181" s="32">
        <v>8.1632653061224483E-2</v>
      </c>
    </row>
    <row r="182" spans="1:12">
      <c r="A182" s="7">
        <v>109651</v>
      </c>
      <c r="B182" s="8">
        <v>6.7669241502585473</v>
      </c>
      <c r="C182" s="9" t="s">
        <v>184</v>
      </c>
      <c r="D182" s="10">
        <v>216</v>
      </c>
      <c r="E182" s="11">
        <v>196</v>
      </c>
      <c r="F182" s="38">
        <v>0.10204081632653061</v>
      </c>
      <c r="G182" s="10">
        <v>526</v>
      </c>
      <c r="H182" s="11">
        <v>473</v>
      </c>
      <c r="I182" s="34">
        <v>0.11205073995771671</v>
      </c>
      <c r="J182" s="12">
        <v>742</v>
      </c>
      <c r="K182" s="13">
        <v>669</v>
      </c>
      <c r="L182" s="32">
        <v>0.10911808669656203</v>
      </c>
    </row>
    <row r="183" spans="1:12">
      <c r="A183" s="7">
        <v>15076</v>
      </c>
      <c r="B183" s="8">
        <v>6.6330591668877688</v>
      </c>
      <c r="C183" s="9" t="s">
        <v>150</v>
      </c>
      <c r="D183" s="10">
        <v>29</v>
      </c>
      <c r="E183" s="11">
        <v>39</v>
      </c>
      <c r="F183" s="38">
        <v>-0.25641025641025639</v>
      </c>
      <c r="G183" s="10">
        <v>71</v>
      </c>
      <c r="H183" s="11">
        <v>80</v>
      </c>
      <c r="I183" s="34">
        <v>-0.1125</v>
      </c>
      <c r="J183" s="12">
        <v>100</v>
      </c>
      <c r="K183" s="13">
        <v>119</v>
      </c>
      <c r="L183" s="32">
        <v>-0.15966386554621848</v>
      </c>
    </row>
    <row r="184" spans="1:12">
      <c r="A184" s="7">
        <v>64183</v>
      </c>
      <c r="B184" s="8">
        <v>6.3256625586214419</v>
      </c>
      <c r="C184" s="9" t="s">
        <v>176</v>
      </c>
      <c r="D184" s="10">
        <v>102</v>
      </c>
      <c r="E184" s="11">
        <v>111</v>
      </c>
      <c r="F184" s="38">
        <v>-8.1081081081081086E-2</v>
      </c>
      <c r="G184" s="10">
        <v>304</v>
      </c>
      <c r="H184" s="11">
        <v>225</v>
      </c>
      <c r="I184" s="34">
        <v>0.3511111111111111</v>
      </c>
      <c r="J184" s="12">
        <v>406</v>
      </c>
      <c r="K184" s="13">
        <v>336</v>
      </c>
      <c r="L184" s="32">
        <v>0.20833333333333334</v>
      </c>
    </row>
    <row r="185" spans="1:12">
      <c r="A185" s="7">
        <v>55087</v>
      </c>
      <c r="B185" s="8">
        <v>6.2628206291865594</v>
      </c>
      <c r="C185" s="9" t="s">
        <v>179</v>
      </c>
      <c r="D185" s="10">
        <v>88</v>
      </c>
      <c r="E185" s="11">
        <v>79</v>
      </c>
      <c r="F185" s="38">
        <v>0.11392405063291139</v>
      </c>
      <c r="G185" s="10">
        <v>257</v>
      </c>
      <c r="H185" s="11">
        <v>219</v>
      </c>
      <c r="I185" s="34">
        <v>0.17351598173515981</v>
      </c>
      <c r="J185" s="12">
        <v>345</v>
      </c>
      <c r="K185" s="13">
        <v>298</v>
      </c>
      <c r="L185" s="32">
        <v>0.15771812080536912</v>
      </c>
    </row>
    <row r="186" spans="1:12">
      <c r="A186" s="7">
        <v>25735</v>
      </c>
      <c r="B186" s="8">
        <v>6.2560714979599767</v>
      </c>
      <c r="C186" s="9" t="s">
        <v>148</v>
      </c>
      <c r="D186" s="10">
        <v>53</v>
      </c>
      <c r="E186" s="11">
        <v>44</v>
      </c>
      <c r="F186" s="38">
        <v>0.20454545454545456</v>
      </c>
      <c r="G186" s="10">
        <v>108</v>
      </c>
      <c r="H186" s="11">
        <v>104</v>
      </c>
      <c r="I186" s="34">
        <v>3.8461538461538464E-2</v>
      </c>
      <c r="J186" s="12">
        <v>161</v>
      </c>
      <c r="K186" s="13">
        <v>148</v>
      </c>
      <c r="L186" s="32">
        <v>8.7837837837837843E-2</v>
      </c>
    </row>
    <row r="187" spans="1:12">
      <c r="A187" s="7">
        <v>4763</v>
      </c>
      <c r="B187" s="8">
        <v>6.0885996220869201</v>
      </c>
      <c r="C187" s="9" t="s">
        <v>154</v>
      </c>
      <c r="D187" s="10">
        <v>7</v>
      </c>
      <c r="E187" s="11">
        <v>8</v>
      </c>
      <c r="F187" s="38">
        <v>-0.125</v>
      </c>
      <c r="G187" s="10">
        <v>22</v>
      </c>
      <c r="H187" s="11">
        <v>16</v>
      </c>
      <c r="I187" s="34">
        <v>0.375</v>
      </c>
      <c r="J187" s="12">
        <v>29</v>
      </c>
      <c r="K187" s="13">
        <v>24</v>
      </c>
      <c r="L187" s="32">
        <v>0.20833333333333334</v>
      </c>
    </row>
    <row r="188" spans="1:12">
      <c r="A188" s="7">
        <v>40002</v>
      </c>
      <c r="B188" s="8">
        <v>5.9497025148742564</v>
      </c>
      <c r="C188" s="9" t="s">
        <v>183</v>
      </c>
      <c r="D188" s="10">
        <v>73</v>
      </c>
      <c r="E188" s="11">
        <v>74</v>
      </c>
      <c r="F188" s="38">
        <v>-1.3513513513513514E-2</v>
      </c>
      <c r="G188" s="10">
        <v>165</v>
      </c>
      <c r="H188" s="11">
        <v>138</v>
      </c>
      <c r="I188" s="34">
        <v>0.19565217391304349</v>
      </c>
      <c r="J188" s="12">
        <v>238</v>
      </c>
      <c r="K188" s="13">
        <v>212</v>
      </c>
      <c r="L188" s="32">
        <v>0.12264150943396226</v>
      </c>
    </row>
    <row r="189" spans="1:12">
      <c r="A189" s="7">
        <v>40563</v>
      </c>
      <c r="B189" s="8">
        <v>5.8920691270369545</v>
      </c>
      <c r="C189" s="9" t="s">
        <v>157</v>
      </c>
      <c r="D189" s="10">
        <v>99</v>
      </c>
      <c r="E189" s="11">
        <v>83</v>
      </c>
      <c r="F189" s="38">
        <v>0.19277108433734941</v>
      </c>
      <c r="G189" s="10">
        <v>140</v>
      </c>
      <c r="H189" s="11">
        <v>156</v>
      </c>
      <c r="I189" s="34">
        <v>-0.10256410256410256</v>
      </c>
      <c r="J189" s="12">
        <v>239</v>
      </c>
      <c r="K189" s="13">
        <v>239</v>
      </c>
      <c r="L189" s="32">
        <v>0</v>
      </c>
    </row>
    <row r="190" spans="1:12">
      <c r="A190" s="7">
        <v>5695</v>
      </c>
      <c r="B190" s="8">
        <v>5.7945566286215975</v>
      </c>
      <c r="C190" s="9" t="s">
        <v>160</v>
      </c>
      <c r="D190" s="10">
        <v>12</v>
      </c>
      <c r="E190" s="11">
        <v>6</v>
      </c>
      <c r="F190" s="38">
        <v>1</v>
      </c>
      <c r="G190" s="10">
        <v>21</v>
      </c>
      <c r="H190" s="11">
        <v>13</v>
      </c>
      <c r="I190" s="34">
        <v>0.61538461538461542</v>
      </c>
      <c r="J190" s="12">
        <v>33</v>
      </c>
      <c r="K190" s="13">
        <v>19</v>
      </c>
      <c r="L190" s="32">
        <v>0.73684210526315785</v>
      </c>
    </row>
    <row r="191" spans="1:12">
      <c r="A191" s="7">
        <v>36993</v>
      </c>
      <c r="B191" s="8">
        <v>5.6226853729083874</v>
      </c>
      <c r="C191" s="9" t="s">
        <v>145</v>
      </c>
      <c r="D191" s="10">
        <v>64</v>
      </c>
      <c r="E191" s="11">
        <v>75</v>
      </c>
      <c r="F191" s="38">
        <v>-0.14666666666666667</v>
      </c>
      <c r="G191" s="10">
        <v>144</v>
      </c>
      <c r="H191" s="11">
        <v>154</v>
      </c>
      <c r="I191" s="34">
        <v>-6.4935064935064929E-2</v>
      </c>
      <c r="J191" s="12">
        <v>208</v>
      </c>
      <c r="K191" s="13">
        <v>229</v>
      </c>
      <c r="L191" s="32">
        <v>-9.1703056768558958E-2</v>
      </c>
    </row>
    <row r="192" spans="1:12">
      <c r="A192" s="7">
        <v>43204</v>
      </c>
      <c r="B192" s="8">
        <v>5.2309971298953801</v>
      </c>
      <c r="C192" s="9" t="s">
        <v>177</v>
      </c>
      <c r="D192" s="10">
        <v>78</v>
      </c>
      <c r="E192" s="11">
        <v>74</v>
      </c>
      <c r="F192" s="38">
        <v>5.4054054054054057E-2</v>
      </c>
      <c r="G192" s="10">
        <v>148</v>
      </c>
      <c r="H192" s="11">
        <v>178</v>
      </c>
      <c r="I192" s="34">
        <v>-0.16853932584269662</v>
      </c>
      <c r="J192" s="12">
        <v>226</v>
      </c>
      <c r="K192" s="13">
        <v>252</v>
      </c>
      <c r="L192" s="32">
        <v>-0.10317460317460317</v>
      </c>
    </row>
    <row r="193" spans="1:12">
      <c r="A193" s="7">
        <v>18974</v>
      </c>
      <c r="B193" s="8">
        <v>5.2176662801728684</v>
      </c>
      <c r="C193" s="9" t="s">
        <v>189</v>
      </c>
      <c r="D193" s="10">
        <v>32</v>
      </c>
      <c r="E193" s="11">
        <v>28</v>
      </c>
      <c r="F193" s="38">
        <v>0.14285714285714285</v>
      </c>
      <c r="G193" s="10">
        <v>67</v>
      </c>
      <c r="H193" s="11">
        <v>45</v>
      </c>
      <c r="I193" s="34">
        <v>0.48888888888888887</v>
      </c>
      <c r="J193" s="12">
        <v>99</v>
      </c>
      <c r="K193" s="13">
        <v>73</v>
      </c>
      <c r="L193" s="32">
        <v>0.35616438356164382</v>
      </c>
    </row>
    <row r="194" spans="1:12">
      <c r="A194" s="7">
        <v>23796</v>
      </c>
      <c r="B194" s="8">
        <v>5.2109598251807023</v>
      </c>
      <c r="C194" s="9" t="s">
        <v>185</v>
      </c>
      <c r="D194" s="10">
        <v>27</v>
      </c>
      <c r="E194" s="11">
        <v>30</v>
      </c>
      <c r="F194" s="38">
        <v>-0.1</v>
      </c>
      <c r="G194" s="10">
        <v>97</v>
      </c>
      <c r="H194" s="11">
        <v>84</v>
      </c>
      <c r="I194" s="34">
        <v>0.15476190476190477</v>
      </c>
      <c r="J194" s="12">
        <v>124</v>
      </c>
      <c r="K194" s="13">
        <v>114</v>
      </c>
      <c r="L194" s="32">
        <v>8.771929824561403E-2</v>
      </c>
    </row>
    <row r="195" spans="1:12">
      <c r="A195" s="7">
        <v>37264</v>
      </c>
      <c r="B195" s="8">
        <v>5.2060970373550886</v>
      </c>
      <c r="C195" s="9" t="s">
        <v>146</v>
      </c>
      <c r="D195" s="10">
        <v>47</v>
      </c>
      <c r="E195" s="11">
        <v>53</v>
      </c>
      <c r="F195" s="38">
        <v>-0.11320754716981132</v>
      </c>
      <c r="G195" s="10">
        <v>147</v>
      </c>
      <c r="H195" s="11">
        <v>135</v>
      </c>
      <c r="I195" s="34">
        <v>8.8888888888888892E-2</v>
      </c>
      <c r="J195" s="12">
        <v>194</v>
      </c>
      <c r="K195" s="13">
        <v>188</v>
      </c>
      <c r="L195" s="32">
        <v>3.1914893617021274E-2</v>
      </c>
    </row>
    <row r="196" spans="1:12">
      <c r="A196" s="7">
        <v>29400</v>
      </c>
      <c r="B196" s="8">
        <v>5.1020408163265305</v>
      </c>
      <c r="C196" s="9" t="s">
        <v>156</v>
      </c>
      <c r="D196" s="10">
        <v>51</v>
      </c>
      <c r="E196" s="11">
        <v>47</v>
      </c>
      <c r="F196" s="38">
        <v>8.5106382978723402E-2</v>
      </c>
      <c r="G196" s="10">
        <v>99</v>
      </c>
      <c r="H196" s="11">
        <v>72</v>
      </c>
      <c r="I196" s="34">
        <v>0.375</v>
      </c>
      <c r="J196" s="12">
        <v>150</v>
      </c>
      <c r="K196" s="13">
        <v>119</v>
      </c>
      <c r="L196" s="32">
        <v>0.26050420168067229</v>
      </c>
    </row>
    <row r="197" spans="1:12">
      <c r="A197" s="7">
        <v>15762</v>
      </c>
      <c r="B197" s="8">
        <v>5.0754980332445125</v>
      </c>
      <c r="C197" s="9" t="s">
        <v>171</v>
      </c>
      <c r="D197" s="10">
        <v>27</v>
      </c>
      <c r="E197" s="11">
        <v>28</v>
      </c>
      <c r="F197" s="38">
        <v>-3.5714285714285712E-2</v>
      </c>
      <c r="G197" s="10">
        <v>53</v>
      </c>
      <c r="H197" s="11">
        <v>44</v>
      </c>
      <c r="I197" s="34">
        <v>0.20454545454545456</v>
      </c>
      <c r="J197" s="12">
        <v>80</v>
      </c>
      <c r="K197" s="13">
        <v>72</v>
      </c>
      <c r="L197" s="32">
        <v>0.1111111111111111</v>
      </c>
    </row>
    <row r="198" spans="1:12">
      <c r="A198" s="7">
        <v>10685</v>
      </c>
      <c r="B198" s="8">
        <v>5.053813757604118</v>
      </c>
      <c r="C198" s="9" t="s">
        <v>169</v>
      </c>
      <c r="D198" s="10">
        <v>12</v>
      </c>
      <c r="E198" s="11">
        <v>17</v>
      </c>
      <c r="F198" s="38">
        <v>-0.29411764705882354</v>
      </c>
      <c r="G198" s="10">
        <v>42</v>
      </c>
      <c r="H198" s="11">
        <v>29</v>
      </c>
      <c r="I198" s="34">
        <v>0.44827586206896552</v>
      </c>
      <c r="J198" s="12">
        <v>54</v>
      </c>
      <c r="K198" s="13">
        <v>46</v>
      </c>
      <c r="L198" s="32">
        <v>0.17391304347826086</v>
      </c>
    </row>
    <row r="199" spans="1:12">
      <c r="A199" s="7">
        <v>54019</v>
      </c>
      <c r="B199" s="8">
        <v>4.776097299098466</v>
      </c>
      <c r="C199" s="9" t="s">
        <v>190</v>
      </c>
      <c r="D199" s="10">
        <v>64</v>
      </c>
      <c r="E199" s="11">
        <v>70</v>
      </c>
      <c r="F199" s="38">
        <v>-8.5714285714285715E-2</v>
      </c>
      <c r="G199" s="10">
        <v>194</v>
      </c>
      <c r="H199" s="11">
        <v>157</v>
      </c>
      <c r="I199" s="34">
        <v>0.2356687898089172</v>
      </c>
      <c r="J199" s="12">
        <v>258</v>
      </c>
      <c r="K199" s="13">
        <v>227</v>
      </c>
      <c r="L199" s="32">
        <v>0.13656387665198239</v>
      </c>
    </row>
    <row r="200" spans="1:12">
      <c r="A200" s="7">
        <v>9266</v>
      </c>
      <c r="B200" s="8">
        <v>4.7485430606518459</v>
      </c>
      <c r="C200" s="9" t="s">
        <v>166</v>
      </c>
      <c r="D200" s="10">
        <v>21</v>
      </c>
      <c r="E200" s="11">
        <v>12</v>
      </c>
      <c r="F200" s="38">
        <v>0.75</v>
      </c>
      <c r="G200" s="10">
        <v>23</v>
      </c>
      <c r="H200" s="11">
        <v>19</v>
      </c>
      <c r="I200" s="34">
        <v>0.21052631578947367</v>
      </c>
      <c r="J200" s="12">
        <v>44</v>
      </c>
      <c r="K200" s="13">
        <v>31</v>
      </c>
      <c r="L200" s="32">
        <v>0.41935483870967744</v>
      </c>
    </row>
    <row r="201" spans="1:12">
      <c r="A201" s="7">
        <v>9084</v>
      </c>
      <c r="B201" s="8">
        <v>4.7335975341259351</v>
      </c>
      <c r="C201" s="9" t="s">
        <v>159</v>
      </c>
      <c r="D201" s="10">
        <v>16</v>
      </c>
      <c r="E201" s="11">
        <v>11</v>
      </c>
      <c r="F201" s="38">
        <v>0.45454545454545453</v>
      </c>
      <c r="G201" s="10">
        <v>27</v>
      </c>
      <c r="H201" s="11">
        <v>18</v>
      </c>
      <c r="I201" s="34">
        <v>0.5</v>
      </c>
      <c r="J201" s="12">
        <v>43</v>
      </c>
      <c r="K201" s="13">
        <v>29</v>
      </c>
      <c r="L201" s="32">
        <v>0.48275862068965519</v>
      </c>
    </row>
    <row r="202" spans="1:12">
      <c r="A202" s="7">
        <v>34116</v>
      </c>
      <c r="B202" s="8">
        <v>4.5726345409778402</v>
      </c>
      <c r="C202" s="9" t="s">
        <v>168</v>
      </c>
      <c r="D202" s="10">
        <v>51</v>
      </c>
      <c r="E202" s="11">
        <v>51</v>
      </c>
      <c r="F202" s="38">
        <v>0</v>
      </c>
      <c r="G202" s="10">
        <v>105</v>
      </c>
      <c r="H202" s="11">
        <v>128</v>
      </c>
      <c r="I202" s="34">
        <v>-0.1796875</v>
      </c>
      <c r="J202" s="12">
        <v>156</v>
      </c>
      <c r="K202" s="13">
        <v>179</v>
      </c>
      <c r="L202" s="32">
        <v>-0.12849162011173185</v>
      </c>
    </row>
    <row r="203" spans="1:12">
      <c r="A203" s="7">
        <v>6600</v>
      </c>
      <c r="B203" s="8">
        <v>4.545454545454545</v>
      </c>
      <c r="C203" s="9" t="s">
        <v>155</v>
      </c>
      <c r="D203" s="10">
        <v>11</v>
      </c>
      <c r="E203" s="11">
        <v>6</v>
      </c>
      <c r="F203" s="38">
        <v>0.83333333333333337</v>
      </c>
      <c r="G203" s="10">
        <v>19</v>
      </c>
      <c r="H203" s="11">
        <v>17</v>
      </c>
      <c r="I203" s="34">
        <v>0.11764705882352941</v>
      </c>
      <c r="J203" s="12">
        <v>30</v>
      </c>
      <c r="K203" s="13">
        <v>23</v>
      </c>
      <c r="L203" s="32">
        <v>0.30434782608695654</v>
      </c>
    </row>
    <row r="204" spans="1:12">
      <c r="A204" s="7">
        <v>14548</v>
      </c>
      <c r="B204" s="8">
        <v>4.5367060764366229</v>
      </c>
      <c r="C204" s="9" t="s">
        <v>178</v>
      </c>
      <c r="D204" s="10">
        <v>15</v>
      </c>
      <c r="E204" s="11">
        <v>21</v>
      </c>
      <c r="F204" s="38">
        <v>-0.2857142857142857</v>
      </c>
      <c r="G204" s="10">
        <v>51</v>
      </c>
      <c r="H204" s="11">
        <v>66</v>
      </c>
      <c r="I204" s="34">
        <v>-0.22727272727272727</v>
      </c>
      <c r="J204" s="12">
        <v>66</v>
      </c>
      <c r="K204" s="13">
        <v>87</v>
      </c>
      <c r="L204" s="32">
        <v>-0.2413793103448276</v>
      </c>
    </row>
    <row r="205" spans="1:12">
      <c r="A205" s="7">
        <v>9063</v>
      </c>
      <c r="B205" s="8">
        <v>4.5238883371951895</v>
      </c>
      <c r="C205" s="9" t="s">
        <v>191</v>
      </c>
      <c r="D205" s="10">
        <v>18</v>
      </c>
      <c r="E205" s="11">
        <v>17</v>
      </c>
      <c r="F205" s="38">
        <v>5.8823529411764705E-2</v>
      </c>
      <c r="G205" s="10">
        <v>23</v>
      </c>
      <c r="H205" s="11">
        <v>19</v>
      </c>
      <c r="I205" s="34">
        <v>0.21052631578947367</v>
      </c>
      <c r="J205" s="12">
        <v>41</v>
      </c>
      <c r="K205" s="13">
        <v>36</v>
      </c>
      <c r="L205" s="32">
        <v>0.1388888888888889</v>
      </c>
    </row>
    <row r="206" spans="1:12">
      <c r="A206" s="7">
        <v>11773</v>
      </c>
      <c r="B206" s="8">
        <v>4.5018262125201733</v>
      </c>
      <c r="C206" s="9" t="s">
        <v>164</v>
      </c>
      <c r="D206" s="10">
        <v>20</v>
      </c>
      <c r="E206" s="11">
        <v>14</v>
      </c>
      <c r="F206" s="38">
        <v>0.42857142857142855</v>
      </c>
      <c r="G206" s="10">
        <v>33</v>
      </c>
      <c r="H206" s="11">
        <v>26</v>
      </c>
      <c r="I206" s="34">
        <v>0.26923076923076922</v>
      </c>
      <c r="J206" s="12">
        <v>53</v>
      </c>
      <c r="K206" s="13">
        <v>40</v>
      </c>
      <c r="L206" s="32">
        <v>0.32500000000000001</v>
      </c>
    </row>
    <row r="207" spans="1:12">
      <c r="A207" s="7">
        <v>57688</v>
      </c>
      <c r="B207" s="8">
        <v>4.4896685619192906</v>
      </c>
      <c r="C207" s="9" t="s">
        <v>182</v>
      </c>
      <c r="D207" s="10">
        <v>76</v>
      </c>
      <c r="E207" s="11">
        <v>78</v>
      </c>
      <c r="F207" s="38">
        <v>-2.564102564102564E-2</v>
      </c>
      <c r="G207" s="10">
        <v>183</v>
      </c>
      <c r="H207" s="11">
        <v>146</v>
      </c>
      <c r="I207" s="34">
        <v>0.25342465753424659</v>
      </c>
      <c r="J207" s="12">
        <v>259</v>
      </c>
      <c r="K207" s="13">
        <v>224</v>
      </c>
      <c r="L207" s="32">
        <v>0.15625</v>
      </c>
    </row>
    <row r="208" spans="1:12">
      <c r="A208" s="7">
        <v>10360</v>
      </c>
      <c r="B208" s="8">
        <v>4.3436293436293436</v>
      </c>
      <c r="C208" s="9" t="s">
        <v>152</v>
      </c>
      <c r="D208" s="10">
        <v>10</v>
      </c>
      <c r="E208" s="11">
        <v>16</v>
      </c>
      <c r="F208" s="38">
        <v>-0.375</v>
      </c>
      <c r="G208" s="10">
        <v>35</v>
      </c>
      <c r="H208" s="11">
        <v>39</v>
      </c>
      <c r="I208" s="34">
        <v>-0.10256410256410256</v>
      </c>
      <c r="J208" s="12">
        <v>45</v>
      </c>
      <c r="K208" s="13">
        <v>55</v>
      </c>
      <c r="L208" s="32">
        <v>-0.18181818181818182</v>
      </c>
    </row>
    <row r="209" spans="1:12">
      <c r="A209" s="7">
        <v>13657</v>
      </c>
      <c r="B209" s="8">
        <v>4.3201288716409172</v>
      </c>
      <c r="C209" s="9" t="s">
        <v>167</v>
      </c>
      <c r="D209" s="10">
        <v>26</v>
      </c>
      <c r="E209" s="11">
        <v>23</v>
      </c>
      <c r="F209" s="38">
        <v>0.13043478260869565</v>
      </c>
      <c r="G209" s="10">
        <v>33</v>
      </c>
      <c r="H209" s="11">
        <v>37</v>
      </c>
      <c r="I209" s="34">
        <v>-0.10810810810810811</v>
      </c>
      <c r="J209" s="12">
        <v>59</v>
      </c>
      <c r="K209" s="13">
        <v>60</v>
      </c>
      <c r="L209" s="32">
        <v>-1.6666666666666666E-2</v>
      </c>
    </row>
    <row r="210" spans="1:12">
      <c r="A210" s="7">
        <v>38873</v>
      </c>
      <c r="B210" s="8">
        <v>4.1931417693514774</v>
      </c>
      <c r="C210" s="9" t="s">
        <v>181</v>
      </c>
      <c r="D210" s="10">
        <v>55</v>
      </c>
      <c r="E210" s="11">
        <v>81</v>
      </c>
      <c r="F210" s="38">
        <v>-0.32098765432098764</v>
      </c>
      <c r="G210" s="10">
        <v>108</v>
      </c>
      <c r="H210" s="11">
        <v>81</v>
      </c>
      <c r="I210" s="34">
        <v>0.33333333333333331</v>
      </c>
      <c r="J210" s="12">
        <v>163</v>
      </c>
      <c r="K210" s="13">
        <v>162</v>
      </c>
      <c r="L210" s="32">
        <v>6.1728395061728392E-3</v>
      </c>
    </row>
    <row r="211" spans="1:12">
      <c r="A211" s="7">
        <v>12753</v>
      </c>
      <c r="B211" s="8">
        <v>4.1558848898298439</v>
      </c>
      <c r="C211" s="9" t="s">
        <v>186</v>
      </c>
      <c r="D211" s="10">
        <v>19</v>
      </c>
      <c r="E211" s="11">
        <v>20</v>
      </c>
      <c r="F211" s="38">
        <v>-0.05</v>
      </c>
      <c r="G211" s="10">
        <v>34</v>
      </c>
      <c r="H211" s="11">
        <v>28</v>
      </c>
      <c r="I211" s="34">
        <v>0.21428571428571427</v>
      </c>
      <c r="J211" s="12">
        <v>53</v>
      </c>
      <c r="K211" s="13">
        <v>48</v>
      </c>
      <c r="L211" s="32">
        <v>0.10416666666666667</v>
      </c>
    </row>
    <row r="212" spans="1:12">
      <c r="A212" s="7">
        <v>39222</v>
      </c>
      <c r="B212" s="8">
        <v>4.1048391209015351</v>
      </c>
      <c r="C212" s="9" t="s">
        <v>188</v>
      </c>
      <c r="D212" s="10">
        <v>44</v>
      </c>
      <c r="E212" s="11">
        <v>62</v>
      </c>
      <c r="F212" s="38">
        <v>-0.29032258064516131</v>
      </c>
      <c r="G212" s="10">
        <v>117</v>
      </c>
      <c r="H212" s="11">
        <v>114</v>
      </c>
      <c r="I212" s="34">
        <v>2.6315789473684209E-2</v>
      </c>
      <c r="J212" s="12">
        <v>161</v>
      </c>
      <c r="K212" s="13">
        <v>176</v>
      </c>
      <c r="L212" s="32">
        <v>-8.5227272727272721E-2</v>
      </c>
    </row>
    <row r="213" spans="1:12">
      <c r="A213" s="7">
        <v>5621</v>
      </c>
      <c r="B213" s="8">
        <v>4.0917986123465582</v>
      </c>
      <c r="C213" s="9" t="s">
        <v>161</v>
      </c>
      <c r="D213" s="10">
        <v>6</v>
      </c>
      <c r="E213" s="11">
        <v>7</v>
      </c>
      <c r="F213" s="38">
        <v>-0.14285714285714285</v>
      </c>
      <c r="G213" s="10">
        <v>17</v>
      </c>
      <c r="H213" s="11">
        <v>10</v>
      </c>
      <c r="I213" s="34">
        <v>0.7</v>
      </c>
      <c r="J213" s="12">
        <v>23</v>
      </c>
      <c r="K213" s="13">
        <v>17</v>
      </c>
      <c r="L213" s="32">
        <v>0.35294117647058826</v>
      </c>
    </row>
    <row r="214" spans="1:12">
      <c r="A214" s="7">
        <v>11271</v>
      </c>
      <c r="B214" s="8">
        <v>4.0812705172566766</v>
      </c>
      <c r="C214" s="9" t="s">
        <v>158</v>
      </c>
      <c r="D214" s="10">
        <v>12</v>
      </c>
      <c r="E214" s="11">
        <v>26</v>
      </c>
      <c r="F214" s="38">
        <v>-0.53846153846153844</v>
      </c>
      <c r="G214" s="10">
        <v>34</v>
      </c>
      <c r="H214" s="11">
        <v>26</v>
      </c>
      <c r="I214" s="34">
        <v>0.30769230769230771</v>
      </c>
      <c r="J214" s="12">
        <v>46</v>
      </c>
      <c r="K214" s="13">
        <v>52</v>
      </c>
      <c r="L214" s="32">
        <v>-0.11538461538461539</v>
      </c>
    </row>
    <row r="215" spans="1:12">
      <c r="A215" s="7">
        <v>9488</v>
      </c>
      <c r="B215" s="8">
        <v>3.8996627318718384</v>
      </c>
      <c r="C215" s="9" t="s">
        <v>170</v>
      </c>
      <c r="D215" s="10">
        <v>19</v>
      </c>
      <c r="E215" s="11">
        <v>15</v>
      </c>
      <c r="F215" s="38">
        <v>0.26666666666666666</v>
      </c>
      <c r="G215" s="10">
        <v>18</v>
      </c>
      <c r="H215" s="11">
        <v>15</v>
      </c>
      <c r="I215" s="34">
        <v>0.2</v>
      </c>
      <c r="J215" s="12">
        <v>37</v>
      </c>
      <c r="K215" s="13">
        <v>30</v>
      </c>
      <c r="L215" s="32">
        <v>0.23333333333333334</v>
      </c>
    </row>
    <row r="216" spans="1:12">
      <c r="A216" s="7">
        <v>32777</v>
      </c>
      <c r="B216" s="8">
        <v>3.6916130213259297</v>
      </c>
      <c r="C216" s="9" t="s">
        <v>193</v>
      </c>
      <c r="D216" s="10">
        <v>32</v>
      </c>
      <c r="E216" s="11">
        <v>30</v>
      </c>
      <c r="F216" s="38">
        <v>6.6666666666666666E-2</v>
      </c>
      <c r="G216" s="10">
        <v>89</v>
      </c>
      <c r="H216" s="11">
        <v>67</v>
      </c>
      <c r="I216" s="34">
        <v>0.32835820895522388</v>
      </c>
      <c r="J216" s="12">
        <v>121</v>
      </c>
      <c r="K216" s="13">
        <v>97</v>
      </c>
      <c r="L216" s="32">
        <v>0.24742268041237114</v>
      </c>
    </row>
    <row r="217" spans="1:12">
      <c r="A217" s="7">
        <v>13344</v>
      </c>
      <c r="B217" s="8">
        <v>3.6720623501199041</v>
      </c>
      <c r="C217" s="9" t="s">
        <v>172</v>
      </c>
      <c r="D217" s="10">
        <v>15</v>
      </c>
      <c r="E217" s="11">
        <v>14</v>
      </c>
      <c r="F217" s="38">
        <v>7.1428571428571425E-2</v>
      </c>
      <c r="G217" s="10">
        <v>34</v>
      </c>
      <c r="H217" s="11">
        <v>38</v>
      </c>
      <c r="I217" s="34">
        <v>-0.10526315789473684</v>
      </c>
      <c r="J217" s="12">
        <v>49</v>
      </c>
      <c r="K217" s="13">
        <v>52</v>
      </c>
      <c r="L217" s="32">
        <v>-5.7692307692307696E-2</v>
      </c>
    </row>
    <row r="218" spans="1:12">
      <c r="A218" s="7">
        <v>5310</v>
      </c>
      <c r="B218" s="8">
        <v>3.5781544256120528</v>
      </c>
      <c r="C218" s="9" t="s">
        <v>163</v>
      </c>
      <c r="D218" s="10">
        <v>6</v>
      </c>
      <c r="E218" s="11">
        <v>6</v>
      </c>
      <c r="F218" s="38">
        <v>0</v>
      </c>
      <c r="G218" s="10">
        <v>13</v>
      </c>
      <c r="H218" s="11">
        <v>10</v>
      </c>
      <c r="I218" s="34">
        <v>0.3</v>
      </c>
      <c r="J218" s="12">
        <v>19</v>
      </c>
      <c r="K218" s="13">
        <v>16</v>
      </c>
      <c r="L218" s="32">
        <v>0.1875</v>
      </c>
    </row>
    <row r="219" spans="1:12">
      <c r="A219" s="7">
        <v>24219</v>
      </c>
      <c r="B219" s="8">
        <v>3.5096411908006111</v>
      </c>
      <c r="C219" s="9" t="s">
        <v>187</v>
      </c>
      <c r="D219" s="10">
        <v>34</v>
      </c>
      <c r="E219" s="11">
        <v>40</v>
      </c>
      <c r="F219" s="38">
        <v>-0.15</v>
      </c>
      <c r="G219" s="10">
        <v>51</v>
      </c>
      <c r="H219" s="11">
        <v>57</v>
      </c>
      <c r="I219" s="34">
        <v>-0.10526315789473684</v>
      </c>
      <c r="J219" s="12">
        <v>85</v>
      </c>
      <c r="K219" s="13">
        <v>97</v>
      </c>
      <c r="L219" s="32">
        <v>-0.12371134020618557</v>
      </c>
    </row>
    <row r="220" spans="1:12">
      <c r="A220" s="7">
        <v>9870</v>
      </c>
      <c r="B220" s="8">
        <v>3.4447821681864235</v>
      </c>
      <c r="C220" s="9" t="s">
        <v>165</v>
      </c>
      <c r="D220" s="10">
        <v>17</v>
      </c>
      <c r="E220" s="11">
        <v>21</v>
      </c>
      <c r="F220" s="38">
        <v>-0.19047619047619047</v>
      </c>
      <c r="G220" s="10">
        <v>17</v>
      </c>
      <c r="H220" s="11">
        <v>12</v>
      </c>
      <c r="I220" s="34">
        <v>0.41666666666666669</v>
      </c>
      <c r="J220" s="12">
        <v>34</v>
      </c>
      <c r="K220" s="13">
        <v>33</v>
      </c>
      <c r="L220" s="32">
        <v>3.0303030303030304E-2</v>
      </c>
    </row>
    <row r="221" spans="1:12">
      <c r="A221" s="7">
        <v>12786</v>
      </c>
      <c r="B221" s="8">
        <v>3.4412638823713433</v>
      </c>
      <c r="C221" s="9" t="s">
        <v>192</v>
      </c>
      <c r="D221" s="10">
        <v>15</v>
      </c>
      <c r="E221" s="11">
        <v>13</v>
      </c>
      <c r="F221" s="38">
        <v>0.15384615384615385</v>
      </c>
      <c r="G221" s="10">
        <v>29</v>
      </c>
      <c r="H221" s="11">
        <v>23</v>
      </c>
      <c r="I221" s="34">
        <v>0.2608695652173913</v>
      </c>
      <c r="J221" s="12">
        <v>44</v>
      </c>
      <c r="K221" s="13">
        <v>36</v>
      </c>
      <c r="L221" s="32">
        <v>0.22222222222222221</v>
      </c>
    </row>
    <row r="222" spans="1:12">
      <c r="A222" s="7">
        <v>9398</v>
      </c>
      <c r="B222" s="8">
        <v>2.7665460736326879</v>
      </c>
      <c r="C222" s="9" t="s">
        <v>174</v>
      </c>
      <c r="D222" s="10">
        <v>10</v>
      </c>
      <c r="E222" s="11">
        <v>12</v>
      </c>
      <c r="F222" s="38">
        <v>-0.16666666666666666</v>
      </c>
      <c r="G222" s="10">
        <v>16</v>
      </c>
      <c r="H222" s="11">
        <v>13</v>
      </c>
      <c r="I222" s="34">
        <v>0.23076923076923078</v>
      </c>
      <c r="J222" s="12">
        <v>26</v>
      </c>
      <c r="K222" s="13">
        <v>25</v>
      </c>
      <c r="L222" s="32">
        <v>0.04</v>
      </c>
    </row>
    <row r="223" spans="1:12">
      <c r="A223" s="7">
        <v>6913</v>
      </c>
      <c r="B223" s="8">
        <v>2.7484449587733257</v>
      </c>
      <c r="C223" s="9" t="s">
        <v>162</v>
      </c>
      <c r="D223" s="10">
        <v>3</v>
      </c>
      <c r="E223" s="11">
        <v>9</v>
      </c>
      <c r="F223" s="38">
        <v>-0.66666666666666663</v>
      </c>
      <c r="G223" s="10">
        <v>16</v>
      </c>
      <c r="H223" s="11">
        <v>20</v>
      </c>
      <c r="I223" s="34">
        <v>-0.2</v>
      </c>
      <c r="J223" s="12">
        <v>19</v>
      </c>
      <c r="K223" s="13">
        <v>29</v>
      </c>
      <c r="L223" s="32">
        <v>-0.34482758620689657</v>
      </c>
    </row>
    <row r="224" spans="1:12" ht="15" thickBot="1">
      <c r="A224" s="7">
        <v>11074</v>
      </c>
      <c r="B224" s="80">
        <v>2.6187466136897237</v>
      </c>
      <c r="C224" s="81" t="s">
        <v>173</v>
      </c>
      <c r="D224" s="16">
        <v>9</v>
      </c>
      <c r="E224" s="17">
        <v>9</v>
      </c>
      <c r="F224" s="82">
        <v>0</v>
      </c>
      <c r="G224" s="16">
        <v>20</v>
      </c>
      <c r="H224" s="17">
        <v>29</v>
      </c>
      <c r="I224" s="35">
        <v>-0.31034482758620691</v>
      </c>
      <c r="J224" s="18">
        <v>29</v>
      </c>
      <c r="K224" s="19">
        <v>38</v>
      </c>
      <c r="L224" s="65">
        <v>-0.23684210526315788</v>
      </c>
    </row>
    <row r="225" spans="1:12">
      <c r="A225" s="7">
        <f>SUM(A176:A224)</f>
        <v>1668389</v>
      </c>
      <c r="B225" s="8">
        <v>6.5674099999999997</v>
      </c>
      <c r="C225" s="46"/>
      <c r="D225" s="61">
        <f>SUM(D176:D224)</f>
        <v>3003</v>
      </c>
      <c r="E225" s="51">
        <f>SUM(E176:E224)</f>
        <v>3174</v>
      </c>
      <c r="F225" s="32">
        <f>(D225/E225)-1</f>
        <v>-5.387523629489599E-2</v>
      </c>
      <c r="G225" s="50">
        <f>SUM(G176:G224)</f>
        <v>7954</v>
      </c>
      <c r="H225" s="51">
        <f>SUM(H176:H224)</f>
        <v>7003</v>
      </c>
      <c r="I225" s="32">
        <f>(G225/H225)-1</f>
        <v>0.13579894331000997</v>
      </c>
      <c r="J225" s="53">
        <f>SUM(J176:J224)</f>
        <v>10957</v>
      </c>
      <c r="K225" s="54">
        <f>SUM(K176:K224)</f>
        <v>10177</v>
      </c>
      <c r="L225" s="32">
        <f>(J225/K225)-1</f>
        <v>7.6643411614424783E-2</v>
      </c>
    </row>
    <row r="226" spans="1:12">
      <c r="A226" s="7"/>
      <c r="B226" s="8"/>
      <c r="C226" s="46"/>
      <c r="D226" s="61"/>
      <c r="E226" s="51"/>
      <c r="F226" s="32"/>
      <c r="G226" s="50"/>
      <c r="H226" s="51"/>
      <c r="I226" s="32"/>
      <c r="J226" s="53"/>
      <c r="K226" s="54"/>
      <c r="L226" s="32"/>
    </row>
    <row r="227" spans="1:12" ht="21">
      <c r="A227" s="7"/>
      <c r="B227" s="8"/>
      <c r="C227" s="43" t="s">
        <v>314</v>
      </c>
      <c r="D227" s="140" t="s">
        <v>4</v>
      </c>
      <c r="E227" s="141"/>
      <c r="F227" s="106" t="s">
        <v>5</v>
      </c>
      <c r="G227" s="140" t="s">
        <v>6</v>
      </c>
      <c r="H227" s="141"/>
      <c r="I227" s="135" t="s">
        <v>5</v>
      </c>
      <c r="J227" s="140" t="s">
        <v>7</v>
      </c>
      <c r="K227" s="141"/>
      <c r="L227" s="136" t="s">
        <v>5</v>
      </c>
    </row>
    <row r="228" spans="1:12">
      <c r="A228" s="7">
        <v>90086</v>
      </c>
      <c r="B228" s="8">
        <v>6.2162822192127525</v>
      </c>
      <c r="C228" s="9" t="s">
        <v>204</v>
      </c>
      <c r="D228" s="10">
        <v>149</v>
      </c>
      <c r="E228" s="11">
        <v>137</v>
      </c>
      <c r="F228" s="38">
        <v>8.7591240875912413E-2</v>
      </c>
      <c r="G228" s="10">
        <v>411</v>
      </c>
      <c r="H228" s="11">
        <v>426</v>
      </c>
      <c r="I228" s="34">
        <v>-3.5211267605633804E-2</v>
      </c>
      <c r="J228" s="12">
        <v>560</v>
      </c>
      <c r="K228" s="13">
        <v>563</v>
      </c>
      <c r="L228" s="32">
        <v>-5.3285968028419185E-3</v>
      </c>
    </row>
    <row r="229" spans="1:12">
      <c r="A229" s="7">
        <v>15627</v>
      </c>
      <c r="B229" s="8">
        <v>4.7993856786331346</v>
      </c>
      <c r="C229" s="9" t="s">
        <v>198</v>
      </c>
      <c r="D229" s="10">
        <v>20</v>
      </c>
      <c r="E229" s="11">
        <v>12</v>
      </c>
      <c r="F229" s="38">
        <v>0.66666666666666663</v>
      </c>
      <c r="G229" s="10">
        <v>55</v>
      </c>
      <c r="H229" s="11">
        <v>54</v>
      </c>
      <c r="I229" s="34">
        <v>1.8518518518518517E-2</v>
      </c>
      <c r="J229" s="12">
        <v>75</v>
      </c>
      <c r="K229" s="13">
        <v>66</v>
      </c>
      <c r="L229" s="32">
        <v>0.13636363636363635</v>
      </c>
    </row>
    <row r="230" spans="1:12">
      <c r="A230" s="7">
        <v>13270</v>
      </c>
      <c r="B230" s="8">
        <v>4.6721929163526754</v>
      </c>
      <c r="C230" s="9" t="s">
        <v>203</v>
      </c>
      <c r="D230" s="10">
        <v>12</v>
      </c>
      <c r="E230" s="11">
        <v>16</v>
      </c>
      <c r="F230" s="38">
        <v>-0.25</v>
      </c>
      <c r="G230" s="10">
        <v>50</v>
      </c>
      <c r="H230" s="11">
        <v>45</v>
      </c>
      <c r="I230" s="34">
        <v>0.1111111111111111</v>
      </c>
      <c r="J230" s="12">
        <v>62</v>
      </c>
      <c r="K230" s="13">
        <v>61</v>
      </c>
      <c r="L230" s="32">
        <v>1.6393442622950821E-2</v>
      </c>
    </row>
    <row r="231" spans="1:12">
      <c r="A231" s="7">
        <v>11801</v>
      </c>
      <c r="B231" s="8">
        <v>4.4911448182357425</v>
      </c>
      <c r="C231" s="9" t="s">
        <v>194</v>
      </c>
      <c r="D231" s="10">
        <v>19</v>
      </c>
      <c r="E231" s="11">
        <v>22</v>
      </c>
      <c r="F231" s="38">
        <v>-0.13636363636363635</v>
      </c>
      <c r="G231" s="10">
        <v>34</v>
      </c>
      <c r="H231" s="11">
        <v>33</v>
      </c>
      <c r="I231" s="34">
        <v>3.0303030303030304E-2</v>
      </c>
      <c r="J231" s="12">
        <v>53</v>
      </c>
      <c r="K231" s="13">
        <v>55</v>
      </c>
      <c r="L231" s="32">
        <v>-3.6363636363636362E-2</v>
      </c>
    </row>
    <row r="232" spans="1:12">
      <c r="A232" s="7">
        <v>4029</v>
      </c>
      <c r="B232" s="8">
        <v>4.4676098287416233</v>
      </c>
      <c r="C232" s="9" t="s">
        <v>197</v>
      </c>
      <c r="D232" s="10">
        <v>9</v>
      </c>
      <c r="E232" s="11">
        <v>6</v>
      </c>
      <c r="F232" s="38">
        <v>0.5</v>
      </c>
      <c r="G232" s="10">
        <v>9</v>
      </c>
      <c r="H232" s="11">
        <v>15</v>
      </c>
      <c r="I232" s="34">
        <v>-0.4</v>
      </c>
      <c r="J232" s="12">
        <v>18</v>
      </c>
      <c r="K232" s="13">
        <v>21</v>
      </c>
      <c r="L232" s="32">
        <v>-0.14285714285714285</v>
      </c>
    </row>
    <row r="233" spans="1:12">
      <c r="A233" s="7">
        <v>24498</v>
      </c>
      <c r="B233" s="8">
        <v>4.4493428034941633</v>
      </c>
      <c r="C233" s="9" t="s">
        <v>205</v>
      </c>
      <c r="D233" s="10">
        <v>44</v>
      </c>
      <c r="E233" s="11">
        <v>31</v>
      </c>
      <c r="F233" s="38">
        <v>0.41935483870967744</v>
      </c>
      <c r="G233" s="10">
        <v>65</v>
      </c>
      <c r="H233" s="11">
        <v>55</v>
      </c>
      <c r="I233" s="34">
        <v>0.18181818181818182</v>
      </c>
      <c r="J233" s="12">
        <v>109</v>
      </c>
      <c r="K233" s="13">
        <v>86</v>
      </c>
      <c r="L233" s="32">
        <v>0.26744186046511625</v>
      </c>
    </row>
    <row r="234" spans="1:12">
      <c r="A234" s="7">
        <v>9038</v>
      </c>
      <c r="B234" s="8">
        <v>4.3151139632662092</v>
      </c>
      <c r="C234" s="9" t="s">
        <v>201</v>
      </c>
      <c r="D234" s="10">
        <v>17</v>
      </c>
      <c r="E234" s="11">
        <v>7</v>
      </c>
      <c r="F234" s="38">
        <v>1.4285714285714286</v>
      </c>
      <c r="G234" s="10">
        <v>22</v>
      </c>
      <c r="H234" s="11">
        <v>18</v>
      </c>
      <c r="I234" s="34">
        <v>0.22222222222222221</v>
      </c>
      <c r="J234" s="12">
        <v>39</v>
      </c>
      <c r="K234" s="13">
        <v>25</v>
      </c>
      <c r="L234" s="32">
        <v>0.56000000000000005</v>
      </c>
    </row>
    <row r="235" spans="1:12">
      <c r="A235" s="7">
        <v>12112</v>
      </c>
      <c r="B235" s="8">
        <v>4.1281373844121534</v>
      </c>
      <c r="C235" s="9" t="s">
        <v>196</v>
      </c>
      <c r="D235" s="10">
        <v>18</v>
      </c>
      <c r="E235" s="11">
        <v>9</v>
      </c>
      <c r="F235" s="38">
        <v>1</v>
      </c>
      <c r="G235" s="10">
        <v>32</v>
      </c>
      <c r="H235" s="11">
        <v>35</v>
      </c>
      <c r="I235" s="34">
        <v>-8.5714285714285715E-2</v>
      </c>
      <c r="J235" s="12">
        <v>50</v>
      </c>
      <c r="K235" s="13">
        <v>44</v>
      </c>
      <c r="L235" s="32">
        <v>0.13636363636363635</v>
      </c>
    </row>
    <row r="236" spans="1:12">
      <c r="A236" s="7">
        <v>9913</v>
      </c>
      <c r="B236" s="8">
        <v>4.0351054171290217</v>
      </c>
      <c r="C236" s="9" t="s">
        <v>202</v>
      </c>
      <c r="D236" s="10">
        <v>12</v>
      </c>
      <c r="E236" s="11">
        <v>18</v>
      </c>
      <c r="F236" s="38">
        <v>-0.33333333333333331</v>
      </c>
      <c r="G236" s="10">
        <v>28</v>
      </c>
      <c r="H236" s="11">
        <v>31</v>
      </c>
      <c r="I236" s="34">
        <v>-9.6774193548387094E-2</v>
      </c>
      <c r="J236" s="12">
        <v>40</v>
      </c>
      <c r="K236" s="13">
        <v>49</v>
      </c>
      <c r="L236" s="32">
        <v>-0.18367346938775511</v>
      </c>
    </row>
    <row r="237" spans="1:12">
      <c r="A237" s="7">
        <v>25975</v>
      </c>
      <c r="B237" s="8">
        <v>3.888354186717998</v>
      </c>
      <c r="C237" s="9" t="s">
        <v>208</v>
      </c>
      <c r="D237" s="10">
        <v>33</v>
      </c>
      <c r="E237" s="11">
        <v>33</v>
      </c>
      <c r="F237" s="38">
        <v>0</v>
      </c>
      <c r="G237" s="10">
        <v>68</v>
      </c>
      <c r="H237" s="11">
        <v>48</v>
      </c>
      <c r="I237" s="34">
        <v>0.41666666666666669</v>
      </c>
      <c r="J237" s="12">
        <v>101</v>
      </c>
      <c r="K237" s="13">
        <v>81</v>
      </c>
      <c r="L237" s="32">
        <v>0.24691358024691357</v>
      </c>
    </row>
    <row r="238" spans="1:12">
      <c r="A238" s="7">
        <v>10872</v>
      </c>
      <c r="B238" s="8">
        <v>3.6791758646063282</v>
      </c>
      <c r="C238" s="9" t="s">
        <v>206</v>
      </c>
      <c r="D238" s="10">
        <v>17</v>
      </c>
      <c r="E238" s="11">
        <v>14</v>
      </c>
      <c r="F238" s="38">
        <v>0.21428571428571427</v>
      </c>
      <c r="G238" s="10">
        <v>23</v>
      </c>
      <c r="H238" s="11">
        <v>22</v>
      </c>
      <c r="I238" s="34">
        <v>4.5454545454545456E-2</v>
      </c>
      <c r="J238" s="12">
        <v>40</v>
      </c>
      <c r="K238" s="13">
        <v>36</v>
      </c>
      <c r="L238" s="32">
        <v>0.1111111111111111</v>
      </c>
    </row>
    <row r="239" spans="1:12">
      <c r="A239" s="7">
        <v>8507</v>
      </c>
      <c r="B239" s="8">
        <v>3.5265075819913014</v>
      </c>
      <c r="C239" s="9" t="s">
        <v>195</v>
      </c>
      <c r="D239" s="10">
        <v>9</v>
      </c>
      <c r="E239" s="11">
        <v>11</v>
      </c>
      <c r="F239" s="38">
        <v>-0.18181818181818182</v>
      </c>
      <c r="G239" s="10">
        <v>21</v>
      </c>
      <c r="H239" s="11">
        <v>13</v>
      </c>
      <c r="I239" s="34">
        <v>0.61538461538461542</v>
      </c>
      <c r="J239" s="12">
        <v>30</v>
      </c>
      <c r="K239" s="13">
        <v>24</v>
      </c>
      <c r="L239" s="32">
        <v>0.25</v>
      </c>
    </row>
    <row r="240" spans="1:12">
      <c r="A240" s="7">
        <v>11445</v>
      </c>
      <c r="B240" s="8">
        <v>3.2328527741371782</v>
      </c>
      <c r="C240" s="9" t="s">
        <v>200</v>
      </c>
      <c r="D240" s="10">
        <v>14</v>
      </c>
      <c r="E240" s="11">
        <v>13</v>
      </c>
      <c r="F240" s="38">
        <v>7.6923076923076927E-2</v>
      </c>
      <c r="G240" s="10">
        <v>23</v>
      </c>
      <c r="H240" s="11">
        <v>17</v>
      </c>
      <c r="I240" s="34">
        <v>0.35294117647058826</v>
      </c>
      <c r="J240" s="12">
        <v>37</v>
      </c>
      <c r="K240" s="13">
        <v>30</v>
      </c>
      <c r="L240" s="32">
        <v>0.23333333333333334</v>
      </c>
    </row>
    <row r="241" spans="1:12">
      <c r="A241" s="7">
        <v>15560</v>
      </c>
      <c r="B241" s="8">
        <v>2.6992287917737792</v>
      </c>
      <c r="C241" s="9" t="s">
        <v>209</v>
      </c>
      <c r="D241" s="10">
        <v>11</v>
      </c>
      <c r="E241" s="11">
        <v>20</v>
      </c>
      <c r="F241" s="38">
        <v>-0.45</v>
      </c>
      <c r="G241" s="10">
        <v>31</v>
      </c>
      <c r="H241" s="11">
        <v>39</v>
      </c>
      <c r="I241" s="34">
        <v>-0.20512820512820512</v>
      </c>
      <c r="J241" s="12">
        <v>42</v>
      </c>
      <c r="K241" s="13">
        <v>59</v>
      </c>
      <c r="L241" s="32">
        <v>-0.28813559322033899</v>
      </c>
    </row>
    <row r="242" spans="1:12">
      <c r="A242" s="7">
        <v>11831</v>
      </c>
      <c r="B242" s="8">
        <v>2.366663849209703</v>
      </c>
      <c r="C242" s="9" t="s">
        <v>207</v>
      </c>
      <c r="D242" s="10">
        <v>9</v>
      </c>
      <c r="E242" s="11">
        <v>24</v>
      </c>
      <c r="F242" s="38">
        <v>-0.625</v>
      </c>
      <c r="G242" s="10">
        <v>19</v>
      </c>
      <c r="H242" s="11">
        <v>23</v>
      </c>
      <c r="I242" s="34">
        <v>-0.17391304347826086</v>
      </c>
      <c r="J242" s="12">
        <v>28</v>
      </c>
      <c r="K242" s="13">
        <v>47</v>
      </c>
      <c r="L242" s="32">
        <v>-0.40425531914893614</v>
      </c>
    </row>
    <row r="243" spans="1:12" ht="15" thickBot="1">
      <c r="A243" s="7">
        <v>3688</v>
      </c>
      <c r="B243" s="80">
        <v>1.898047722342733</v>
      </c>
      <c r="C243" s="81" t="s">
        <v>199</v>
      </c>
      <c r="D243" s="16">
        <v>5</v>
      </c>
      <c r="E243" s="17">
        <v>3</v>
      </c>
      <c r="F243" s="82">
        <v>0.66666666666666663</v>
      </c>
      <c r="G243" s="16">
        <v>2</v>
      </c>
      <c r="H243" s="17">
        <v>4</v>
      </c>
      <c r="I243" s="35">
        <v>-0.5</v>
      </c>
      <c r="J243" s="18">
        <v>7</v>
      </c>
      <c r="K243" s="19">
        <v>7</v>
      </c>
      <c r="L243" s="65">
        <v>0</v>
      </c>
    </row>
    <row r="244" spans="1:12">
      <c r="A244" s="7">
        <f>SUM(A228:A243)</f>
        <v>278252</v>
      </c>
      <c r="B244" s="8">
        <v>4.6396800000000002</v>
      </c>
      <c r="C244" s="46"/>
      <c r="D244" s="61">
        <f>SUM(D228:D243)</f>
        <v>398</v>
      </c>
      <c r="E244" s="60">
        <f>SUM(E228:E243)</f>
        <v>376</v>
      </c>
      <c r="F244" s="32">
        <f>(D244/E244)-1</f>
        <v>5.8510638297872397E-2</v>
      </c>
      <c r="G244" s="50">
        <f>SUM(G228:G243)</f>
        <v>893</v>
      </c>
      <c r="H244" s="51">
        <f>SUM(H228:H243)</f>
        <v>878</v>
      </c>
      <c r="I244" s="32">
        <f>(G244/H244)-1</f>
        <v>1.7084282460136713E-2</v>
      </c>
      <c r="J244" s="50">
        <f>SUM(J228:J243)</f>
        <v>1291</v>
      </c>
      <c r="K244" s="54">
        <f>SUM(K228:K243)</f>
        <v>1254</v>
      </c>
      <c r="L244" s="32">
        <f>(J244/K244)-1</f>
        <v>2.9505582137161035E-2</v>
      </c>
    </row>
    <row r="245" spans="1:12">
      <c r="A245" s="7"/>
      <c r="B245" s="8"/>
      <c r="C245" s="46"/>
      <c r="D245" s="61"/>
      <c r="E245" s="60"/>
      <c r="F245" s="32"/>
      <c r="G245" s="50"/>
      <c r="H245" s="51"/>
      <c r="I245" s="32"/>
      <c r="J245" s="50"/>
      <c r="K245" s="54"/>
      <c r="L245" s="32"/>
    </row>
    <row r="246" spans="1:12" ht="21">
      <c r="A246" s="7"/>
      <c r="B246" s="8"/>
      <c r="C246" s="43" t="s">
        <v>315</v>
      </c>
      <c r="D246" s="140" t="s">
        <v>4</v>
      </c>
      <c r="E246" s="141"/>
      <c r="F246" s="106" t="s">
        <v>5</v>
      </c>
      <c r="G246" s="140" t="s">
        <v>6</v>
      </c>
      <c r="H246" s="141"/>
      <c r="I246" s="135" t="s">
        <v>5</v>
      </c>
      <c r="J246" s="140" t="s">
        <v>7</v>
      </c>
      <c r="K246" s="141"/>
      <c r="L246" s="136" t="s">
        <v>5</v>
      </c>
    </row>
    <row r="247" spans="1:12">
      <c r="A247" s="7">
        <v>146208</v>
      </c>
      <c r="B247" s="8">
        <v>7.1268330050339248</v>
      </c>
      <c r="C247" s="9" t="s">
        <v>216</v>
      </c>
      <c r="D247" s="10">
        <v>274</v>
      </c>
      <c r="E247" s="11">
        <v>232</v>
      </c>
      <c r="F247" s="38">
        <v>0.18103448275862069</v>
      </c>
      <c r="G247" s="10">
        <v>768</v>
      </c>
      <c r="H247" s="11">
        <v>682</v>
      </c>
      <c r="I247" s="34">
        <v>0.12609970674486803</v>
      </c>
      <c r="J247" s="12">
        <v>1042</v>
      </c>
      <c r="K247" s="13">
        <v>914</v>
      </c>
      <c r="L247" s="32">
        <v>0.14004376367614879</v>
      </c>
    </row>
    <row r="248" spans="1:12">
      <c r="A248" s="7">
        <v>11245</v>
      </c>
      <c r="B248" s="8">
        <v>5.1578479324144064</v>
      </c>
      <c r="C248" s="9" t="s">
        <v>218</v>
      </c>
      <c r="D248" s="10">
        <v>20</v>
      </c>
      <c r="E248" s="11">
        <v>14</v>
      </c>
      <c r="F248" s="38">
        <v>0.42857142857142855</v>
      </c>
      <c r="G248" s="10">
        <v>38</v>
      </c>
      <c r="H248" s="11">
        <v>41</v>
      </c>
      <c r="I248" s="34">
        <v>-7.3170731707317069E-2</v>
      </c>
      <c r="J248" s="12">
        <v>58</v>
      </c>
      <c r="K248" s="13">
        <v>55</v>
      </c>
      <c r="L248" s="32">
        <v>5.4545454545454543E-2</v>
      </c>
    </row>
    <row r="249" spans="1:12">
      <c r="A249" s="7">
        <v>21290</v>
      </c>
      <c r="B249" s="8">
        <v>4.8379520901831841</v>
      </c>
      <c r="C249" s="9" t="s">
        <v>217</v>
      </c>
      <c r="D249" s="10">
        <v>34</v>
      </c>
      <c r="E249" s="11">
        <v>29</v>
      </c>
      <c r="F249" s="38">
        <v>0.17241379310344829</v>
      </c>
      <c r="G249" s="10">
        <v>69</v>
      </c>
      <c r="H249" s="11">
        <v>61</v>
      </c>
      <c r="I249" s="34">
        <v>0.13114754098360656</v>
      </c>
      <c r="J249" s="12">
        <v>103</v>
      </c>
      <c r="K249" s="13">
        <v>90</v>
      </c>
      <c r="L249" s="32">
        <v>0.14444444444444443</v>
      </c>
    </row>
    <row r="250" spans="1:12">
      <c r="A250" s="7">
        <v>7093</v>
      </c>
      <c r="B250" s="8">
        <v>4.5114902016072191</v>
      </c>
      <c r="C250" s="9" t="s">
        <v>214</v>
      </c>
      <c r="D250" s="10">
        <v>15</v>
      </c>
      <c r="E250" s="11">
        <v>8</v>
      </c>
      <c r="F250" s="38">
        <v>0.875</v>
      </c>
      <c r="G250" s="10">
        <v>17</v>
      </c>
      <c r="H250" s="11">
        <v>14</v>
      </c>
      <c r="I250" s="34">
        <v>0.21428571428571427</v>
      </c>
      <c r="J250" s="12">
        <v>32</v>
      </c>
      <c r="K250" s="13">
        <v>22</v>
      </c>
      <c r="L250" s="32">
        <v>0.45454545454545453</v>
      </c>
    </row>
    <row r="251" spans="1:12">
      <c r="A251" s="7">
        <v>15632</v>
      </c>
      <c r="B251" s="8">
        <v>4.4779938587512795</v>
      </c>
      <c r="C251" s="9" t="s">
        <v>212</v>
      </c>
      <c r="D251" s="10">
        <v>23</v>
      </c>
      <c r="E251" s="11">
        <v>36</v>
      </c>
      <c r="F251" s="38">
        <v>-0.3611111111111111</v>
      </c>
      <c r="G251" s="10">
        <v>47</v>
      </c>
      <c r="H251" s="11">
        <v>32</v>
      </c>
      <c r="I251" s="34">
        <v>0.46875</v>
      </c>
      <c r="J251" s="12">
        <v>70</v>
      </c>
      <c r="K251" s="13">
        <v>68</v>
      </c>
      <c r="L251" s="32">
        <v>2.9411764705882353E-2</v>
      </c>
    </row>
    <row r="252" spans="1:12">
      <c r="A252" s="7">
        <v>10646</v>
      </c>
      <c r="B252" s="8">
        <v>4.414803682134135</v>
      </c>
      <c r="C252" s="9" t="s">
        <v>220</v>
      </c>
      <c r="D252" s="10">
        <v>18</v>
      </c>
      <c r="E252" s="11">
        <v>19</v>
      </c>
      <c r="F252" s="38">
        <v>-5.2631578947368418E-2</v>
      </c>
      <c r="G252" s="10">
        <v>29</v>
      </c>
      <c r="H252" s="11">
        <v>35</v>
      </c>
      <c r="I252" s="34">
        <v>-0.17142857142857143</v>
      </c>
      <c r="J252" s="12">
        <v>47</v>
      </c>
      <c r="K252" s="13">
        <v>54</v>
      </c>
      <c r="L252" s="32">
        <v>-0.12962962962962962</v>
      </c>
    </row>
    <row r="253" spans="1:12">
      <c r="A253" s="7">
        <v>5699</v>
      </c>
      <c r="B253" s="8">
        <v>4.3867345148271628</v>
      </c>
      <c r="C253" s="9" t="s">
        <v>211</v>
      </c>
      <c r="D253" s="10">
        <v>13</v>
      </c>
      <c r="E253" s="11">
        <v>10</v>
      </c>
      <c r="F253" s="38">
        <v>0.3</v>
      </c>
      <c r="G253" s="10">
        <v>12</v>
      </c>
      <c r="H253" s="11">
        <v>21</v>
      </c>
      <c r="I253" s="34">
        <v>-0.42857142857142855</v>
      </c>
      <c r="J253" s="12">
        <v>25</v>
      </c>
      <c r="K253" s="13">
        <v>31</v>
      </c>
      <c r="L253" s="32">
        <v>-0.19354838709677419</v>
      </c>
    </row>
    <row r="254" spans="1:12">
      <c r="A254" s="7">
        <v>30549</v>
      </c>
      <c r="B254" s="8">
        <v>4.1245212609250714</v>
      </c>
      <c r="C254" s="9" t="s">
        <v>219</v>
      </c>
      <c r="D254" s="10">
        <v>46</v>
      </c>
      <c r="E254" s="11">
        <v>46</v>
      </c>
      <c r="F254" s="38">
        <v>0</v>
      </c>
      <c r="G254" s="10">
        <v>80</v>
      </c>
      <c r="H254" s="11">
        <v>58</v>
      </c>
      <c r="I254" s="34">
        <v>0.37931034482758619</v>
      </c>
      <c r="J254" s="12">
        <v>126</v>
      </c>
      <c r="K254" s="13">
        <v>104</v>
      </c>
      <c r="L254" s="32">
        <v>0.21153846153846154</v>
      </c>
    </row>
    <row r="255" spans="1:12">
      <c r="A255" s="7">
        <v>7616</v>
      </c>
      <c r="B255" s="8">
        <v>3.6764705882352939</v>
      </c>
      <c r="C255" s="9" t="s">
        <v>210</v>
      </c>
      <c r="D255" s="10">
        <v>13</v>
      </c>
      <c r="E255" s="11">
        <v>17</v>
      </c>
      <c r="F255" s="38">
        <v>-0.23529411764705882</v>
      </c>
      <c r="G255" s="10">
        <v>15</v>
      </c>
      <c r="H255" s="11">
        <v>20</v>
      </c>
      <c r="I255" s="34">
        <v>-0.25</v>
      </c>
      <c r="J255" s="12">
        <v>28</v>
      </c>
      <c r="K255" s="13">
        <v>37</v>
      </c>
      <c r="L255" s="32">
        <v>-0.24324324324324326</v>
      </c>
    </row>
    <row r="256" spans="1:12">
      <c r="A256" s="7">
        <v>4949</v>
      </c>
      <c r="B256" s="8">
        <v>3.637098403717923</v>
      </c>
      <c r="C256" s="9" t="s">
        <v>215</v>
      </c>
      <c r="D256" s="10">
        <v>9</v>
      </c>
      <c r="E256" s="11">
        <v>10</v>
      </c>
      <c r="F256" s="38">
        <v>-0.1</v>
      </c>
      <c r="G256" s="10">
        <v>9</v>
      </c>
      <c r="H256" s="11">
        <v>10</v>
      </c>
      <c r="I256" s="34">
        <v>-0.1</v>
      </c>
      <c r="J256" s="12">
        <v>18</v>
      </c>
      <c r="K256" s="13">
        <v>20</v>
      </c>
      <c r="L256" s="32">
        <v>-0.1</v>
      </c>
    </row>
    <row r="257" spans="1:12">
      <c r="A257" s="7">
        <v>23621</v>
      </c>
      <c r="B257" s="8">
        <v>2.9634647136023031</v>
      </c>
      <c r="C257" s="9" t="s">
        <v>221</v>
      </c>
      <c r="D257" s="10">
        <v>26</v>
      </c>
      <c r="E257" s="11">
        <v>32</v>
      </c>
      <c r="F257" s="38">
        <v>-0.1875</v>
      </c>
      <c r="G257" s="10">
        <v>44</v>
      </c>
      <c r="H257" s="11">
        <v>54</v>
      </c>
      <c r="I257" s="34">
        <v>-0.18518518518518517</v>
      </c>
      <c r="J257" s="12">
        <v>70</v>
      </c>
      <c r="K257" s="13">
        <v>86</v>
      </c>
      <c r="L257" s="32">
        <v>-0.18604651162790697</v>
      </c>
    </row>
    <row r="258" spans="1:12" ht="15" thickBot="1">
      <c r="A258" s="7">
        <v>9598</v>
      </c>
      <c r="B258" s="80">
        <v>2.6047093144405085</v>
      </c>
      <c r="C258" s="81" t="s">
        <v>213</v>
      </c>
      <c r="D258" s="16">
        <v>12</v>
      </c>
      <c r="E258" s="17">
        <v>14</v>
      </c>
      <c r="F258" s="82">
        <v>-0.14285714285714285</v>
      </c>
      <c r="G258" s="16">
        <v>13</v>
      </c>
      <c r="H258" s="17">
        <v>10</v>
      </c>
      <c r="I258" s="35">
        <v>0.3</v>
      </c>
      <c r="J258" s="18">
        <v>25</v>
      </c>
      <c r="K258" s="19">
        <v>24</v>
      </c>
      <c r="L258" s="65">
        <v>4.1666666666666664E-2</v>
      </c>
    </row>
    <row r="259" spans="1:12">
      <c r="A259" s="7">
        <f>SUM(A247:A258)</f>
        <v>294146</v>
      </c>
      <c r="B259" s="8">
        <v>5.5890599999999999</v>
      </c>
      <c r="C259" s="46"/>
      <c r="D259" s="61">
        <f>SUM(D247:D258)</f>
        <v>503</v>
      </c>
      <c r="E259" s="60">
        <f>SUM(E247:E258)</f>
        <v>467</v>
      </c>
      <c r="F259" s="32">
        <f>(D259/E259)-1</f>
        <v>7.7087794432548096E-2</v>
      </c>
      <c r="G259" s="50">
        <f>SUM(G247:G258)</f>
        <v>1141</v>
      </c>
      <c r="H259" s="51">
        <f>SUM(H247:H258)</f>
        <v>1038</v>
      </c>
      <c r="I259" s="32">
        <f>(G259/H259)-1</f>
        <v>9.9229287090558671E-2</v>
      </c>
      <c r="J259" s="53">
        <f>SUM(J247:J258)</f>
        <v>1644</v>
      </c>
      <c r="K259" s="54">
        <f>SUM(K247:K258)</f>
        <v>1505</v>
      </c>
      <c r="L259" s="32">
        <f>(J259/K259)-1</f>
        <v>9.2358803986710925E-2</v>
      </c>
    </row>
    <row r="260" spans="1:12">
      <c r="A260" s="7"/>
      <c r="B260" s="8"/>
      <c r="C260" s="46"/>
      <c r="D260" s="61"/>
      <c r="E260" s="60"/>
      <c r="F260" s="32"/>
      <c r="G260" s="50"/>
      <c r="H260" s="51"/>
      <c r="I260" s="32"/>
      <c r="J260" s="53"/>
      <c r="K260" s="54"/>
      <c r="L260" s="32"/>
    </row>
    <row r="261" spans="1:12" ht="21">
      <c r="A261" s="7"/>
      <c r="B261" s="8"/>
      <c r="C261" s="43" t="s">
        <v>316</v>
      </c>
      <c r="D261" s="140" t="s">
        <v>4</v>
      </c>
      <c r="E261" s="141"/>
      <c r="F261" s="106" t="s">
        <v>5</v>
      </c>
      <c r="G261" s="140" t="s">
        <v>6</v>
      </c>
      <c r="H261" s="141"/>
      <c r="I261" s="135" t="s">
        <v>5</v>
      </c>
      <c r="J261" s="140" t="s">
        <v>7</v>
      </c>
      <c r="K261" s="141"/>
      <c r="L261" s="136" t="s">
        <v>5</v>
      </c>
    </row>
    <row r="262" spans="1:12">
      <c r="A262" s="7">
        <v>146947</v>
      </c>
      <c r="B262" s="8">
        <v>5.8592553777892711</v>
      </c>
      <c r="C262" s="9" t="s">
        <v>227</v>
      </c>
      <c r="D262" s="10">
        <v>234</v>
      </c>
      <c r="E262" s="11">
        <v>243</v>
      </c>
      <c r="F262" s="38">
        <v>-3.7037037037037035E-2</v>
      </c>
      <c r="G262" s="10">
        <v>627</v>
      </c>
      <c r="H262" s="11">
        <v>641</v>
      </c>
      <c r="I262" s="34">
        <v>-2.1840873634945399E-2</v>
      </c>
      <c r="J262" s="12">
        <v>861</v>
      </c>
      <c r="K262" s="13">
        <v>884</v>
      </c>
      <c r="L262" s="32">
        <v>-2.6018099547511313E-2</v>
      </c>
    </row>
    <row r="263" spans="1:12">
      <c r="A263" s="7">
        <v>22304</v>
      </c>
      <c r="B263" s="8">
        <v>5.1111908177905301</v>
      </c>
      <c r="C263" s="9" t="s">
        <v>228</v>
      </c>
      <c r="D263" s="10">
        <v>39</v>
      </c>
      <c r="E263" s="11">
        <v>41</v>
      </c>
      <c r="F263" s="38">
        <v>-4.878048780487805E-2</v>
      </c>
      <c r="G263" s="10">
        <v>75</v>
      </c>
      <c r="H263" s="11">
        <v>59</v>
      </c>
      <c r="I263" s="34">
        <v>0.2711864406779661</v>
      </c>
      <c r="J263" s="12">
        <v>114</v>
      </c>
      <c r="K263" s="13">
        <v>100</v>
      </c>
      <c r="L263" s="32">
        <v>0.14000000000000001</v>
      </c>
    </row>
    <row r="264" spans="1:12">
      <c r="A264" s="7">
        <v>13369</v>
      </c>
      <c r="B264" s="8">
        <v>4.0391951529658172</v>
      </c>
      <c r="C264" s="9" t="s">
        <v>229</v>
      </c>
      <c r="D264" s="10">
        <v>11</v>
      </c>
      <c r="E264" s="11">
        <v>25</v>
      </c>
      <c r="F264" s="38">
        <v>-0.56000000000000005</v>
      </c>
      <c r="G264" s="10">
        <v>43</v>
      </c>
      <c r="H264" s="11">
        <v>27</v>
      </c>
      <c r="I264" s="34">
        <v>0.59259259259259256</v>
      </c>
      <c r="J264" s="12">
        <v>54</v>
      </c>
      <c r="K264" s="13">
        <v>52</v>
      </c>
      <c r="L264" s="32">
        <v>3.8461538461538464E-2</v>
      </c>
    </row>
    <row r="265" spans="1:12">
      <c r="A265" s="7">
        <v>5796</v>
      </c>
      <c r="B265" s="8">
        <v>3.9682539682539679</v>
      </c>
      <c r="C265" s="9" t="s">
        <v>226</v>
      </c>
      <c r="D265" s="10">
        <v>9</v>
      </c>
      <c r="E265" s="11">
        <v>17</v>
      </c>
      <c r="F265" s="38">
        <v>-0.47058823529411764</v>
      </c>
      <c r="G265" s="10">
        <v>14</v>
      </c>
      <c r="H265" s="11">
        <v>7</v>
      </c>
      <c r="I265" s="34">
        <v>1</v>
      </c>
      <c r="J265" s="12">
        <v>23</v>
      </c>
      <c r="K265" s="13">
        <v>24</v>
      </c>
      <c r="L265" s="32">
        <v>-4.1666666666666664E-2</v>
      </c>
    </row>
    <row r="266" spans="1:12">
      <c r="A266" s="7">
        <v>15861</v>
      </c>
      <c r="B266" s="8">
        <v>3.9089590820250932</v>
      </c>
      <c r="C266" s="9" t="s">
        <v>225</v>
      </c>
      <c r="D266" s="10">
        <v>17</v>
      </c>
      <c r="E266" s="11">
        <v>25</v>
      </c>
      <c r="F266" s="38">
        <v>-0.32</v>
      </c>
      <c r="G266" s="10">
        <v>45</v>
      </c>
      <c r="H266" s="11">
        <v>36</v>
      </c>
      <c r="I266" s="34">
        <v>0.25</v>
      </c>
      <c r="J266" s="12">
        <v>62</v>
      </c>
      <c r="K266" s="13">
        <v>61</v>
      </c>
      <c r="L266" s="32">
        <v>1.6393442622950821E-2</v>
      </c>
    </row>
    <row r="267" spans="1:12">
      <c r="A267" s="7">
        <v>13867</v>
      </c>
      <c r="B267" s="8">
        <v>3.2451143001370157</v>
      </c>
      <c r="C267" s="9" t="s">
        <v>231</v>
      </c>
      <c r="D267" s="10">
        <v>12</v>
      </c>
      <c r="E267" s="11">
        <v>19</v>
      </c>
      <c r="F267" s="38">
        <v>-0.36842105263157893</v>
      </c>
      <c r="G267" s="10">
        <v>33</v>
      </c>
      <c r="H267" s="11">
        <v>40</v>
      </c>
      <c r="I267" s="34">
        <v>-0.17499999999999999</v>
      </c>
      <c r="J267" s="12">
        <v>45</v>
      </c>
      <c r="K267" s="13">
        <v>59</v>
      </c>
      <c r="L267" s="32">
        <v>-0.23728813559322035</v>
      </c>
    </row>
    <row r="268" spans="1:12">
      <c r="A268" s="7">
        <v>25869</v>
      </c>
      <c r="B268" s="8">
        <v>3.2084734624453977</v>
      </c>
      <c r="C268" s="9" t="s">
        <v>230</v>
      </c>
      <c r="D268" s="10">
        <v>19</v>
      </c>
      <c r="E268" s="11">
        <v>32</v>
      </c>
      <c r="F268" s="38">
        <v>-0.40625</v>
      </c>
      <c r="G268" s="10">
        <v>64</v>
      </c>
      <c r="H268" s="11">
        <v>64</v>
      </c>
      <c r="I268" s="34">
        <v>0</v>
      </c>
      <c r="J268" s="12">
        <v>83</v>
      </c>
      <c r="K268" s="13">
        <v>96</v>
      </c>
      <c r="L268" s="32">
        <v>-0.13541666666666666</v>
      </c>
    </row>
    <row r="269" spans="1:12">
      <c r="A269" s="7">
        <v>8417</v>
      </c>
      <c r="B269" s="8">
        <v>2.7325650469288347</v>
      </c>
      <c r="C269" s="9" t="s">
        <v>224</v>
      </c>
      <c r="D269" s="10">
        <v>6</v>
      </c>
      <c r="E269" s="11">
        <v>8</v>
      </c>
      <c r="F269" s="38">
        <v>-0.25</v>
      </c>
      <c r="G269" s="10">
        <v>17</v>
      </c>
      <c r="H269" s="11">
        <v>22</v>
      </c>
      <c r="I269" s="34">
        <v>-0.22727272727272727</v>
      </c>
      <c r="J269" s="12">
        <v>23</v>
      </c>
      <c r="K269" s="13">
        <v>30</v>
      </c>
      <c r="L269" s="32">
        <v>-0.23333333333333334</v>
      </c>
    </row>
    <row r="270" spans="1:12">
      <c r="A270" s="7">
        <v>10048</v>
      </c>
      <c r="B270" s="8">
        <v>2.488057324840764</v>
      </c>
      <c r="C270" s="9" t="s">
        <v>223</v>
      </c>
      <c r="D270" s="10">
        <v>10</v>
      </c>
      <c r="E270" s="11">
        <v>20</v>
      </c>
      <c r="F270" s="38">
        <v>-0.5</v>
      </c>
      <c r="G270" s="10">
        <v>15</v>
      </c>
      <c r="H270" s="11">
        <v>11</v>
      </c>
      <c r="I270" s="34">
        <v>0.36363636363636365</v>
      </c>
      <c r="J270" s="12">
        <v>25</v>
      </c>
      <c r="K270" s="13">
        <v>31</v>
      </c>
      <c r="L270" s="32">
        <v>-0.19354838709677419</v>
      </c>
    </row>
    <row r="271" spans="1:12" ht="15" thickBot="1">
      <c r="A271" s="7">
        <v>4452</v>
      </c>
      <c r="B271" s="80">
        <v>2.4707996406109616</v>
      </c>
      <c r="C271" s="81" t="s">
        <v>222</v>
      </c>
      <c r="D271" s="16">
        <v>3</v>
      </c>
      <c r="E271" s="17">
        <v>7</v>
      </c>
      <c r="F271" s="82">
        <v>-0.5714285714285714</v>
      </c>
      <c r="G271" s="16">
        <v>8</v>
      </c>
      <c r="H271" s="17">
        <v>10</v>
      </c>
      <c r="I271" s="35">
        <v>-0.2</v>
      </c>
      <c r="J271" s="18">
        <v>11</v>
      </c>
      <c r="K271" s="19">
        <v>17</v>
      </c>
      <c r="L271" s="65">
        <v>-0.35294117647058826</v>
      </c>
    </row>
    <row r="272" spans="1:12">
      <c r="A272" s="7">
        <f>SUM(A262:A271)</f>
        <v>266930</v>
      </c>
      <c r="B272" s="8">
        <v>4.8739400000000002</v>
      </c>
      <c r="C272" s="46"/>
      <c r="D272" s="61">
        <f>SUM(D262:D271)</f>
        <v>360</v>
      </c>
      <c r="E272" s="60">
        <f>SUM(E262:E271)</f>
        <v>437</v>
      </c>
      <c r="F272" s="32">
        <f>(D272/E272)-1</f>
        <v>-0.17620137299771166</v>
      </c>
      <c r="G272" s="50">
        <f>SUM(G262:G271)</f>
        <v>941</v>
      </c>
      <c r="H272" s="51">
        <f>SUM(H262:H271)</f>
        <v>917</v>
      </c>
      <c r="I272" s="32">
        <f>(G272/H272)-1</f>
        <v>2.6172300981461394E-2</v>
      </c>
      <c r="J272" s="53">
        <f>SUM(J262:J271)</f>
        <v>1301</v>
      </c>
      <c r="K272" s="54">
        <f>SUM(K262:K271)</f>
        <v>1354</v>
      </c>
      <c r="L272" s="32">
        <f>(J272/K272)-1</f>
        <v>-3.9143279172821233E-2</v>
      </c>
    </row>
    <row r="273" spans="1:16">
      <c r="A273" s="7"/>
      <c r="B273" s="8"/>
      <c r="C273" s="46"/>
      <c r="D273" s="61"/>
      <c r="E273" s="60"/>
      <c r="F273" s="32"/>
      <c r="G273" s="50"/>
      <c r="H273" s="51"/>
      <c r="I273" s="32"/>
      <c r="J273" s="53"/>
      <c r="K273" s="54"/>
      <c r="L273" s="32"/>
    </row>
    <row r="274" spans="1:16" ht="25">
      <c r="A274" s="7"/>
      <c r="B274" s="8"/>
      <c r="C274" s="79" t="s">
        <v>317</v>
      </c>
      <c r="D274" s="140" t="s">
        <v>4</v>
      </c>
      <c r="E274" s="141"/>
      <c r="F274" s="106" t="s">
        <v>5</v>
      </c>
      <c r="G274" s="140" t="s">
        <v>6</v>
      </c>
      <c r="H274" s="141"/>
      <c r="I274" s="135" t="s">
        <v>5</v>
      </c>
      <c r="J274" s="140" t="s">
        <v>7</v>
      </c>
      <c r="K274" s="141"/>
      <c r="L274" s="136" t="s">
        <v>5</v>
      </c>
    </row>
    <row r="275" spans="1:16">
      <c r="A275" s="116">
        <v>57544</v>
      </c>
      <c r="B275" s="126">
        <v>5.8216299999999999</v>
      </c>
      <c r="C275" s="127" t="s">
        <v>241</v>
      </c>
      <c r="D275" s="47">
        <v>84</v>
      </c>
      <c r="E275" s="48">
        <v>84</v>
      </c>
      <c r="F275" s="38">
        <f>(D275/E275)-1</f>
        <v>0</v>
      </c>
      <c r="G275" s="47">
        <v>251</v>
      </c>
      <c r="H275" s="48">
        <v>266</v>
      </c>
      <c r="I275" s="34">
        <v>-5.6390977443609019E-2</v>
      </c>
      <c r="J275" s="120">
        <v>335</v>
      </c>
      <c r="K275" s="122">
        <v>350</v>
      </c>
      <c r="L275" s="32">
        <f>(J275/K275)-1</f>
        <v>-4.2857142857142816E-2</v>
      </c>
    </row>
    <row r="276" spans="1:16">
      <c r="A276" s="7">
        <v>10024</v>
      </c>
      <c r="B276" s="8">
        <v>5.38707102952913</v>
      </c>
      <c r="C276" s="9" t="s">
        <v>233</v>
      </c>
      <c r="D276" s="10">
        <v>23</v>
      </c>
      <c r="E276" s="11">
        <v>14</v>
      </c>
      <c r="F276" s="38">
        <v>0.6428571428571429</v>
      </c>
      <c r="G276" s="10">
        <v>31</v>
      </c>
      <c r="H276" s="11">
        <v>34</v>
      </c>
      <c r="I276" s="34">
        <v>-8.8235294117647065E-2</v>
      </c>
      <c r="J276" s="12">
        <v>54</v>
      </c>
      <c r="K276" s="13">
        <v>48</v>
      </c>
      <c r="L276" s="32">
        <v>0.125</v>
      </c>
    </row>
    <row r="277" spans="1:16">
      <c r="A277" s="7">
        <v>11081</v>
      </c>
      <c r="B277" s="8">
        <v>5.0536955148452298</v>
      </c>
      <c r="C277" s="9" t="s">
        <v>243</v>
      </c>
      <c r="D277" s="10">
        <v>21</v>
      </c>
      <c r="E277" s="11">
        <v>11</v>
      </c>
      <c r="F277" s="38">
        <v>0.90909090909090906</v>
      </c>
      <c r="G277" s="10">
        <v>35</v>
      </c>
      <c r="H277" s="11">
        <v>34</v>
      </c>
      <c r="I277" s="34">
        <v>2.9411764705882353E-2</v>
      </c>
      <c r="J277" s="12">
        <v>56</v>
      </c>
      <c r="K277" s="13">
        <v>45</v>
      </c>
      <c r="L277" s="32">
        <v>0.24444444444444444</v>
      </c>
    </row>
    <row r="278" spans="1:16">
      <c r="A278" s="7">
        <v>10830</v>
      </c>
      <c r="B278" s="8">
        <v>4.8938134810710991</v>
      </c>
      <c r="C278" s="9" t="s">
        <v>236</v>
      </c>
      <c r="D278" s="10">
        <v>16</v>
      </c>
      <c r="E278" s="11">
        <v>32</v>
      </c>
      <c r="F278" s="38">
        <v>-0.5</v>
      </c>
      <c r="G278" s="10">
        <v>37</v>
      </c>
      <c r="H278" s="11">
        <v>37</v>
      </c>
      <c r="I278" s="34">
        <v>0</v>
      </c>
      <c r="J278" s="12">
        <v>53</v>
      </c>
      <c r="K278" s="13">
        <v>69</v>
      </c>
      <c r="L278" s="32">
        <v>-0.2318840579710145</v>
      </c>
    </row>
    <row r="279" spans="1:16">
      <c r="A279" s="7">
        <v>15447</v>
      </c>
      <c r="B279" s="8">
        <v>4.8553117110118471</v>
      </c>
      <c r="C279" s="9" t="s">
        <v>235</v>
      </c>
      <c r="D279" s="10">
        <v>30</v>
      </c>
      <c r="E279" s="11">
        <v>18</v>
      </c>
      <c r="F279" s="38">
        <v>0.66666666666666663</v>
      </c>
      <c r="G279" s="10">
        <v>45</v>
      </c>
      <c r="H279" s="11">
        <v>54</v>
      </c>
      <c r="I279" s="34">
        <v>-0.16666666666666666</v>
      </c>
      <c r="J279" s="12">
        <v>75</v>
      </c>
      <c r="K279" s="13">
        <v>72</v>
      </c>
      <c r="L279" s="32">
        <v>4.1666666666666664E-2</v>
      </c>
    </row>
    <row r="280" spans="1:16">
      <c r="A280" s="7">
        <v>20241</v>
      </c>
      <c r="B280" s="8">
        <v>4.6440393261202502</v>
      </c>
      <c r="C280" s="9" t="s">
        <v>240</v>
      </c>
      <c r="D280" s="10">
        <v>24</v>
      </c>
      <c r="E280" s="11">
        <v>27</v>
      </c>
      <c r="F280" s="38">
        <v>-0.1111111111111111</v>
      </c>
      <c r="G280" s="10">
        <v>70</v>
      </c>
      <c r="H280" s="11">
        <v>65</v>
      </c>
      <c r="I280" s="34">
        <v>7.6923076923076927E-2</v>
      </c>
      <c r="J280" s="12">
        <v>94</v>
      </c>
      <c r="K280" s="13">
        <v>92</v>
      </c>
      <c r="L280" s="32">
        <v>2.1739130434782608E-2</v>
      </c>
    </row>
    <row r="281" spans="1:16">
      <c r="A281" s="7">
        <v>10142</v>
      </c>
      <c r="B281" s="8">
        <v>4.6341944389666736</v>
      </c>
      <c r="C281" s="9" t="s">
        <v>234</v>
      </c>
      <c r="D281" s="10">
        <v>16</v>
      </c>
      <c r="E281" s="11">
        <v>11</v>
      </c>
      <c r="F281" s="38">
        <v>0.45454545454545453</v>
      </c>
      <c r="G281" s="10">
        <v>31</v>
      </c>
      <c r="H281" s="11">
        <v>23</v>
      </c>
      <c r="I281" s="34">
        <v>0.34782608695652173</v>
      </c>
      <c r="J281" s="12">
        <v>47</v>
      </c>
      <c r="K281" s="13">
        <v>34</v>
      </c>
      <c r="L281" s="32">
        <v>0.38235294117647056</v>
      </c>
    </row>
    <row r="282" spans="1:16">
      <c r="A282" s="7">
        <v>15388</v>
      </c>
      <c r="B282" s="8">
        <v>4.5489992201715621</v>
      </c>
      <c r="C282" s="9" t="s">
        <v>244</v>
      </c>
      <c r="D282" s="10">
        <v>19</v>
      </c>
      <c r="E282" s="11">
        <v>22</v>
      </c>
      <c r="F282" s="38">
        <v>-0.13636363636363635</v>
      </c>
      <c r="G282" s="10">
        <v>51</v>
      </c>
      <c r="H282" s="11">
        <v>32</v>
      </c>
      <c r="I282" s="34">
        <v>0.59375</v>
      </c>
      <c r="J282" s="12">
        <v>70</v>
      </c>
      <c r="K282" s="13">
        <v>54</v>
      </c>
      <c r="L282" s="32">
        <v>0.29629629629629628</v>
      </c>
    </row>
    <row r="283" spans="1:16">
      <c r="A283" s="7">
        <v>51481</v>
      </c>
      <c r="B283" s="8">
        <v>4.2734212622132439</v>
      </c>
      <c r="C283" s="9" t="s">
        <v>242</v>
      </c>
      <c r="D283" s="10">
        <v>74</v>
      </c>
      <c r="E283" s="11">
        <v>62</v>
      </c>
      <c r="F283" s="38">
        <v>0.19354838709677419</v>
      </c>
      <c r="G283" s="10">
        <v>146</v>
      </c>
      <c r="H283" s="11">
        <v>149</v>
      </c>
      <c r="I283" s="34">
        <v>-2.0134228187919462E-2</v>
      </c>
      <c r="J283" s="12">
        <v>220</v>
      </c>
      <c r="K283" s="13">
        <v>211</v>
      </c>
      <c r="L283" s="32">
        <v>4.2654028436018961E-2</v>
      </c>
    </row>
    <row r="284" spans="1:16">
      <c r="A284" s="7">
        <v>7039</v>
      </c>
      <c r="B284" s="8">
        <v>3.977837761045603</v>
      </c>
      <c r="C284" s="9" t="s">
        <v>238</v>
      </c>
      <c r="D284" s="10">
        <v>8</v>
      </c>
      <c r="E284" s="11">
        <v>9</v>
      </c>
      <c r="F284" s="38">
        <v>-0.1111111111111111</v>
      </c>
      <c r="G284" s="10">
        <v>20</v>
      </c>
      <c r="H284" s="11">
        <v>24</v>
      </c>
      <c r="I284" s="34">
        <v>-0.16666666666666666</v>
      </c>
      <c r="J284" s="12">
        <v>28</v>
      </c>
      <c r="K284" s="13">
        <v>33</v>
      </c>
      <c r="L284" s="32">
        <v>-0.15151515151515152</v>
      </c>
    </row>
    <row r="285" spans="1:16" s="114" customFormat="1">
      <c r="A285" s="7">
        <v>6801</v>
      </c>
      <c r="B285" s="8">
        <v>3.822967210704308</v>
      </c>
      <c r="C285" s="9" t="s">
        <v>232</v>
      </c>
      <c r="D285" s="10">
        <v>12</v>
      </c>
      <c r="E285" s="11">
        <v>7</v>
      </c>
      <c r="F285" s="38">
        <v>0.7142857142857143</v>
      </c>
      <c r="G285" s="10">
        <v>14</v>
      </c>
      <c r="H285" s="11">
        <v>13</v>
      </c>
      <c r="I285" s="34">
        <v>7.6923076923076927E-2</v>
      </c>
      <c r="J285" s="12">
        <v>26</v>
      </c>
      <c r="K285" s="13">
        <v>20</v>
      </c>
      <c r="L285" s="32">
        <v>0.3</v>
      </c>
      <c r="M285" s="33"/>
      <c r="N285" s="33"/>
      <c r="O285" s="33"/>
      <c r="P285" s="33"/>
    </row>
    <row r="286" spans="1:16">
      <c r="A286" s="7">
        <v>23046</v>
      </c>
      <c r="B286" s="8">
        <v>3.688275622667708</v>
      </c>
      <c r="C286" s="9" t="s">
        <v>245</v>
      </c>
      <c r="D286" s="10">
        <v>32</v>
      </c>
      <c r="E286" s="11">
        <v>33</v>
      </c>
      <c r="F286" s="38">
        <v>-3.0303030303030304E-2</v>
      </c>
      <c r="G286" s="10">
        <v>53</v>
      </c>
      <c r="H286" s="11">
        <v>63</v>
      </c>
      <c r="I286" s="34">
        <v>-0.15873015873015872</v>
      </c>
      <c r="J286" s="12">
        <v>85</v>
      </c>
      <c r="K286" s="13">
        <v>96</v>
      </c>
      <c r="L286" s="32">
        <v>-0.11458333333333333</v>
      </c>
    </row>
    <row r="287" spans="1:16">
      <c r="A287" s="7">
        <v>6831</v>
      </c>
      <c r="B287" s="8">
        <v>3.6597862684819207</v>
      </c>
      <c r="C287" s="9" t="s">
        <v>237</v>
      </c>
      <c r="D287" s="10">
        <v>10</v>
      </c>
      <c r="E287" s="11">
        <v>6</v>
      </c>
      <c r="F287" s="38">
        <v>0.66666666666666663</v>
      </c>
      <c r="G287" s="10">
        <v>15</v>
      </c>
      <c r="H287" s="11">
        <v>12</v>
      </c>
      <c r="I287" s="34">
        <v>0.25</v>
      </c>
      <c r="J287" s="12">
        <v>25</v>
      </c>
      <c r="K287" s="13">
        <v>18</v>
      </c>
      <c r="L287" s="32">
        <v>0.3888888888888889</v>
      </c>
    </row>
    <row r="288" spans="1:16">
      <c r="A288" s="7">
        <v>26781</v>
      </c>
      <c r="B288" s="8">
        <v>3.3979313692543225</v>
      </c>
      <c r="C288" s="9" t="s">
        <v>246</v>
      </c>
      <c r="D288" s="10">
        <v>31</v>
      </c>
      <c r="E288" s="11">
        <v>27</v>
      </c>
      <c r="F288" s="38">
        <v>0.14814814814814814</v>
      </c>
      <c r="G288" s="10">
        <v>60</v>
      </c>
      <c r="H288" s="11">
        <v>59</v>
      </c>
      <c r="I288" s="34">
        <v>1.6949152542372881E-2</v>
      </c>
      <c r="J288" s="12">
        <v>91</v>
      </c>
      <c r="K288" s="13">
        <v>86</v>
      </c>
      <c r="L288" s="32">
        <v>5.8139534883720929E-2</v>
      </c>
    </row>
    <row r="289" spans="1:12" ht="15" thickBot="1">
      <c r="A289" s="7">
        <v>10867</v>
      </c>
      <c r="B289" s="80">
        <v>2.3925646452562805</v>
      </c>
      <c r="C289" s="81" t="s">
        <v>239</v>
      </c>
      <c r="D289" s="16">
        <v>10</v>
      </c>
      <c r="E289" s="17">
        <v>11</v>
      </c>
      <c r="F289" s="82">
        <v>-9.0909090909090912E-2</v>
      </c>
      <c r="G289" s="16">
        <v>16</v>
      </c>
      <c r="H289" s="17">
        <v>22</v>
      </c>
      <c r="I289" s="35">
        <v>-0.27272727272727271</v>
      </c>
      <c r="J289" s="18">
        <v>26</v>
      </c>
      <c r="K289" s="19">
        <v>33</v>
      </c>
      <c r="L289" s="65">
        <v>-0.21212121212121213</v>
      </c>
    </row>
    <row r="290" spans="1:12">
      <c r="A290" s="7">
        <f>SUM(A275:A289)</f>
        <v>283543</v>
      </c>
      <c r="B290" s="8">
        <v>4.5319399999999996</v>
      </c>
      <c r="C290" s="46"/>
      <c r="D290" s="61">
        <f>SUM(D275:D289)</f>
        <v>410</v>
      </c>
      <c r="E290" s="60">
        <f>SUM(E275:E289)</f>
        <v>374</v>
      </c>
      <c r="F290" s="32">
        <f>(D290/E290)-1</f>
        <v>9.625668449197855E-2</v>
      </c>
      <c r="G290" s="50">
        <f>SUM(G275:G289)</f>
        <v>875</v>
      </c>
      <c r="H290" s="51">
        <f>SUM(H275:H289)</f>
        <v>887</v>
      </c>
      <c r="I290" s="32">
        <f>(G290/H290)-1</f>
        <v>-1.3528748590755368E-2</v>
      </c>
      <c r="J290" s="53">
        <f>SUM(J275:J289)</f>
        <v>1285</v>
      </c>
      <c r="K290" s="54">
        <f>SUM(K275:K289)</f>
        <v>1261</v>
      </c>
      <c r="L290" s="32">
        <f>(J290/K290)-1</f>
        <v>1.9032513877874635E-2</v>
      </c>
    </row>
    <row r="291" spans="1:12">
      <c r="A291" s="7"/>
      <c r="B291" s="8"/>
      <c r="C291" s="46"/>
      <c r="D291" s="61"/>
      <c r="E291" s="60"/>
      <c r="F291" s="32"/>
      <c r="G291" s="50"/>
      <c r="H291" s="51"/>
      <c r="I291" s="32"/>
      <c r="J291" s="53"/>
      <c r="K291" s="54"/>
      <c r="L291" s="32"/>
    </row>
    <row r="292" spans="1:12" ht="21">
      <c r="A292" s="7"/>
      <c r="B292" s="8"/>
      <c r="C292" s="43" t="s">
        <v>318</v>
      </c>
      <c r="D292" s="140" t="s">
        <v>4</v>
      </c>
      <c r="E292" s="141"/>
      <c r="F292" s="106" t="s">
        <v>5</v>
      </c>
      <c r="G292" s="140" t="s">
        <v>6</v>
      </c>
      <c r="H292" s="141"/>
      <c r="I292" s="135" t="s">
        <v>5</v>
      </c>
      <c r="J292" s="140" t="s">
        <v>7</v>
      </c>
      <c r="K292" s="141"/>
      <c r="L292" s="136" t="s">
        <v>5</v>
      </c>
    </row>
    <row r="293" spans="1:12">
      <c r="A293" s="7">
        <v>19031</v>
      </c>
      <c r="B293" s="8">
        <v>5.3596763175870947</v>
      </c>
      <c r="C293" s="9" t="s">
        <v>251</v>
      </c>
      <c r="D293" s="10">
        <v>20</v>
      </c>
      <c r="E293" s="11">
        <v>26</v>
      </c>
      <c r="F293" s="38">
        <v>-0.23076923076923078</v>
      </c>
      <c r="G293" s="10">
        <v>82</v>
      </c>
      <c r="H293" s="11">
        <v>54</v>
      </c>
      <c r="I293" s="34">
        <v>0.51851851851851849</v>
      </c>
      <c r="J293" s="12">
        <v>102</v>
      </c>
      <c r="K293" s="13">
        <v>80</v>
      </c>
      <c r="L293" s="32">
        <v>0.27500000000000002</v>
      </c>
    </row>
    <row r="294" spans="1:12">
      <c r="A294" s="7">
        <v>99640</v>
      </c>
      <c r="B294" s="8">
        <v>4.9578482537133679</v>
      </c>
      <c r="C294" s="9" t="s">
        <v>252</v>
      </c>
      <c r="D294" s="10">
        <v>138</v>
      </c>
      <c r="E294" s="11">
        <v>149</v>
      </c>
      <c r="F294" s="38">
        <v>-7.3825503355704702E-2</v>
      </c>
      <c r="G294" s="10">
        <v>356</v>
      </c>
      <c r="H294" s="11">
        <v>376</v>
      </c>
      <c r="I294" s="34">
        <v>-5.3191489361702128E-2</v>
      </c>
      <c r="J294" s="12">
        <v>494</v>
      </c>
      <c r="K294" s="13">
        <v>525</v>
      </c>
      <c r="L294" s="32">
        <v>-5.904761904761905E-2</v>
      </c>
    </row>
    <row r="295" spans="1:12">
      <c r="A295" s="7">
        <v>37275</v>
      </c>
      <c r="B295" s="8">
        <v>4.9094567404426552</v>
      </c>
      <c r="C295" s="9" t="s">
        <v>256</v>
      </c>
      <c r="D295" s="10">
        <v>59</v>
      </c>
      <c r="E295" s="11">
        <v>51</v>
      </c>
      <c r="F295" s="38">
        <v>0.15686274509803921</v>
      </c>
      <c r="G295" s="10">
        <v>124</v>
      </c>
      <c r="H295" s="11">
        <v>118</v>
      </c>
      <c r="I295" s="34">
        <v>5.0847457627118647E-2</v>
      </c>
      <c r="J295" s="12">
        <v>183</v>
      </c>
      <c r="K295" s="13">
        <v>169</v>
      </c>
      <c r="L295" s="32">
        <v>8.2840236686390539E-2</v>
      </c>
    </row>
    <row r="296" spans="1:12">
      <c r="A296" s="7">
        <v>25879</v>
      </c>
      <c r="B296" s="8">
        <v>4.9074539201669305</v>
      </c>
      <c r="C296" s="9" t="s">
        <v>254</v>
      </c>
      <c r="D296" s="10">
        <v>29</v>
      </c>
      <c r="E296" s="11">
        <v>39</v>
      </c>
      <c r="F296" s="38">
        <v>-0.25641025641025639</v>
      </c>
      <c r="G296" s="10">
        <v>98</v>
      </c>
      <c r="H296" s="11">
        <v>66</v>
      </c>
      <c r="I296" s="34">
        <v>0.48484848484848486</v>
      </c>
      <c r="J296" s="12">
        <v>127</v>
      </c>
      <c r="K296" s="13">
        <v>105</v>
      </c>
      <c r="L296" s="32">
        <v>0.20952380952380953</v>
      </c>
    </row>
    <row r="297" spans="1:12">
      <c r="A297" s="7">
        <v>9526</v>
      </c>
      <c r="B297" s="8">
        <v>4.828889355448247</v>
      </c>
      <c r="C297" s="9" t="s">
        <v>250</v>
      </c>
      <c r="D297" s="10">
        <v>9</v>
      </c>
      <c r="E297" s="11">
        <v>21</v>
      </c>
      <c r="F297" s="38">
        <v>-0.5714285714285714</v>
      </c>
      <c r="G297" s="10">
        <v>37</v>
      </c>
      <c r="H297" s="11">
        <v>18</v>
      </c>
      <c r="I297" s="34">
        <v>1.0555555555555556</v>
      </c>
      <c r="J297" s="12">
        <v>46</v>
      </c>
      <c r="K297" s="13">
        <v>39</v>
      </c>
      <c r="L297" s="32">
        <v>0.17948717948717949</v>
      </c>
    </row>
    <row r="298" spans="1:12">
      <c r="A298" s="7">
        <v>26883</v>
      </c>
      <c r="B298" s="8">
        <v>4.0546070007067661</v>
      </c>
      <c r="C298" s="9" t="s">
        <v>255</v>
      </c>
      <c r="D298" s="10">
        <v>32</v>
      </c>
      <c r="E298" s="11">
        <v>37</v>
      </c>
      <c r="F298" s="38">
        <v>-0.13513513513513514</v>
      </c>
      <c r="G298" s="10">
        <v>77</v>
      </c>
      <c r="H298" s="11">
        <v>77</v>
      </c>
      <c r="I298" s="34">
        <v>0</v>
      </c>
      <c r="J298" s="12">
        <v>109</v>
      </c>
      <c r="K298" s="13">
        <v>114</v>
      </c>
      <c r="L298" s="32">
        <v>-4.3859649122807015E-2</v>
      </c>
    </row>
    <row r="299" spans="1:12">
      <c r="A299" s="7">
        <v>5849</v>
      </c>
      <c r="B299" s="8">
        <v>3.9322961189946994</v>
      </c>
      <c r="C299" s="9" t="s">
        <v>247</v>
      </c>
      <c r="D299" s="10">
        <v>6</v>
      </c>
      <c r="E299" s="11">
        <v>10</v>
      </c>
      <c r="F299" s="38">
        <v>-0.4</v>
      </c>
      <c r="G299" s="10">
        <v>17</v>
      </c>
      <c r="H299" s="11">
        <v>18</v>
      </c>
      <c r="I299" s="34">
        <v>-5.5555555555555552E-2</v>
      </c>
      <c r="J299" s="12">
        <v>23</v>
      </c>
      <c r="K299" s="13">
        <v>28</v>
      </c>
      <c r="L299" s="32">
        <v>-0.17857142857142858</v>
      </c>
    </row>
    <row r="300" spans="1:12">
      <c r="A300" s="7">
        <v>11613</v>
      </c>
      <c r="B300" s="8">
        <v>3.8749677086024286</v>
      </c>
      <c r="C300" s="9" t="s">
        <v>249</v>
      </c>
      <c r="D300" s="10">
        <v>17</v>
      </c>
      <c r="E300" s="11">
        <v>11</v>
      </c>
      <c r="F300" s="38">
        <v>0.54545454545454541</v>
      </c>
      <c r="G300" s="10">
        <v>28</v>
      </c>
      <c r="H300" s="11">
        <v>27</v>
      </c>
      <c r="I300" s="34">
        <v>3.7037037037037035E-2</v>
      </c>
      <c r="J300" s="12">
        <v>45</v>
      </c>
      <c r="K300" s="13">
        <v>38</v>
      </c>
      <c r="L300" s="32">
        <v>0.18421052631578946</v>
      </c>
    </row>
    <row r="301" spans="1:12">
      <c r="A301" s="7">
        <v>38725</v>
      </c>
      <c r="B301" s="8">
        <v>3.5119431891542927</v>
      </c>
      <c r="C301" s="9" t="s">
        <v>253</v>
      </c>
      <c r="D301" s="10">
        <v>52</v>
      </c>
      <c r="E301" s="11">
        <v>38</v>
      </c>
      <c r="F301" s="38">
        <v>0.36842105263157893</v>
      </c>
      <c r="G301" s="10">
        <v>84</v>
      </c>
      <c r="H301" s="11">
        <v>84</v>
      </c>
      <c r="I301" s="34">
        <v>0</v>
      </c>
      <c r="J301" s="12">
        <v>136</v>
      </c>
      <c r="K301" s="13">
        <v>122</v>
      </c>
      <c r="L301" s="32">
        <v>0.11475409836065574</v>
      </c>
    </row>
    <row r="302" spans="1:12" ht="15" thickBot="1">
      <c r="A302" s="7">
        <v>9534</v>
      </c>
      <c r="B302" s="80">
        <v>3.041745332494231</v>
      </c>
      <c r="C302" s="83" t="s">
        <v>248</v>
      </c>
      <c r="D302" s="16">
        <v>9</v>
      </c>
      <c r="E302" s="17">
        <v>9</v>
      </c>
      <c r="F302" s="82">
        <v>0</v>
      </c>
      <c r="G302" s="16">
        <v>20</v>
      </c>
      <c r="H302" s="17">
        <v>13</v>
      </c>
      <c r="I302" s="35">
        <v>0.53846153846153844</v>
      </c>
      <c r="J302" s="18">
        <v>29</v>
      </c>
      <c r="K302" s="19">
        <v>22</v>
      </c>
      <c r="L302" s="65">
        <v>0.31818181818181818</v>
      </c>
    </row>
    <row r="303" spans="1:12">
      <c r="A303" s="7">
        <f>SUM(A293:A302)</f>
        <v>283955</v>
      </c>
      <c r="B303" s="8">
        <v>4.5570599999999999</v>
      </c>
      <c r="C303" s="46"/>
      <c r="D303" s="61">
        <f>SUM(D293:D302)</f>
        <v>371</v>
      </c>
      <c r="E303" s="60">
        <f>SUM(E293:E302)</f>
        <v>391</v>
      </c>
      <c r="F303" s="32">
        <f>(D303/E303)-1</f>
        <v>-5.1150895140664954E-2</v>
      </c>
      <c r="G303" s="50">
        <f>SUM(G293:G302)</f>
        <v>923</v>
      </c>
      <c r="H303" s="51">
        <f>SUM(H293:H302)</f>
        <v>851</v>
      </c>
      <c r="I303" s="32">
        <f>(G303/H303)-1</f>
        <v>8.4606345475910727E-2</v>
      </c>
      <c r="J303" s="53">
        <f>SUM(J293:J302)</f>
        <v>1294</v>
      </c>
      <c r="K303" s="54">
        <f>SUM(K293:K302)</f>
        <v>1242</v>
      </c>
      <c r="L303" s="32">
        <f>(J303/K303)-1</f>
        <v>4.1867954911433136E-2</v>
      </c>
    </row>
    <row r="304" spans="1:12">
      <c r="A304" s="7"/>
      <c r="B304" s="8"/>
      <c r="C304" s="46"/>
      <c r="D304" s="61"/>
      <c r="E304" s="60"/>
      <c r="F304" s="32"/>
      <c r="G304" s="50"/>
      <c r="H304" s="51"/>
      <c r="I304" s="32"/>
      <c r="J304" s="53"/>
      <c r="K304" s="54"/>
      <c r="L304" s="32"/>
    </row>
    <row r="305" spans="1:12" ht="21">
      <c r="A305" s="7"/>
      <c r="B305" s="8"/>
      <c r="C305" s="43" t="s">
        <v>319</v>
      </c>
      <c r="D305" s="140" t="s">
        <v>4</v>
      </c>
      <c r="E305" s="141"/>
      <c r="F305" s="106" t="s">
        <v>5</v>
      </c>
      <c r="G305" s="140" t="s">
        <v>6</v>
      </c>
      <c r="H305" s="141"/>
      <c r="I305" s="135" t="s">
        <v>5</v>
      </c>
      <c r="J305" s="140" t="s">
        <v>7</v>
      </c>
      <c r="K305" s="141"/>
      <c r="L305" s="136" t="s">
        <v>5</v>
      </c>
    </row>
    <row r="306" spans="1:12">
      <c r="A306" s="7">
        <v>98226</v>
      </c>
      <c r="B306" s="8">
        <v>5.9963757050068214</v>
      </c>
      <c r="C306" s="9" t="s">
        <v>260</v>
      </c>
      <c r="D306" s="10">
        <v>156</v>
      </c>
      <c r="E306" s="11">
        <v>171</v>
      </c>
      <c r="F306" s="38">
        <v>-8.771929824561403E-2</v>
      </c>
      <c r="G306" s="10">
        <v>433</v>
      </c>
      <c r="H306" s="11">
        <v>446</v>
      </c>
      <c r="I306" s="34">
        <v>-2.914798206278027E-2</v>
      </c>
      <c r="J306" s="12">
        <v>589</v>
      </c>
      <c r="K306" s="13">
        <v>617</v>
      </c>
      <c r="L306" s="32">
        <v>-4.5380875202593193E-2</v>
      </c>
    </row>
    <row r="307" spans="1:12">
      <c r="A307" s="7">
        <v>25135</v>
      </c>
      <c r="B307" s="8">
        <v>4.5355082554207273</v>
      </c>
      <c r="C307" s="9" t="s">
        <v>259</v>
      </c>
      <c r="D307" s="10">
        <v>31</v>
      </c>
      <c r="E307" s="11">
        <v>39</v>
      </c>
      <c r="F307" s="38">
        <v>-0.20512820512820512</v>
      </c>
      <c r="G307" s="10">
        <v>83</v>
      </c>
      <c r="H307" s="11">
        <v>71</v>
      </c>
      <c r="I307" s="34">
        <v>0.16901408450704225</v>
      </c>
      <c r="J307" s="12">
        <v>114</v>
      </c>
      <c r="K307" s="13">
        <v>110</v>
      </c>
      <c r="L307" s="32">
        <v>3.6363636363636362E-2</v>
      </c>
    </row>
    <row r="308" spans="1:12">
      <c r="A308" s="7">
        <v>17973</v>
      </c>
      <c r="B308" s="8">
        <v>4.3954821120569738</v>
      </c>
      <c r="C308" s="9" t="s">
        <v>258</v>
      </c>
      <c r="D308" s="10">
        <v>30</v>
      </c>
      <c r="E308" s="11">
        <v>27</v>
      </c>
      <c r="F308" s="38">
        <v>0.1111111111111111</v>
      </c>
      <c r="G308" s="10">
        <v>49</v>
      </c>
      <c r="H308" s="11">
        <v>61</v>
      </c>
      <c r="I308" s="34">
        <v>-0.19672131147540983</v>
      </c>
      <c r="J308" s="12">
        <v>79</v>
      </c>
      <c r="K308" s="13">
        <v>88</v>
      </c>
      <c r="L308" s="32">
        <v>-0.10227272727272728</v>
      </c>
    </row>
    <row r="309" spans="1:12">
      <c r="A309" s="7">
        <v>55915</v>
      </c>
      <c r="B309" s="8">
        <v>4.3279978538853614</v>
      </c>
      <c r="C309" s="9" t="s">
        <v>263</v>
      </c>
      <c r="D309" s="10">
        <v>70</v>
      </c>
      <c r="E309" s="11">
        <v>90</v>
      </c>
      <c r="F309" s="38">
        <v>-0.22222222222222221</v>
      </c>
      <c r="G309" s="10">
        <v>172</v>
      </c>
      <c r="H309" s="11">
        <v>155</v>
      </c>
      <c r="I309" s="34">
        <v>0.10967741935483871</v>
      </c>
      <c r="J309" s="12">
        <v>242</v>
      </c>
      <c r="K309" s="13">
        <v>245</v>
      </c>
      <c r="L309" s="32">
        <v>-1.2244897959183673E-2</v>
      </c>
    </row>
    <row r="310" spans="1:12">
      <c r="A310" s="7">
        <v>18553</v>
      </c>
      <c r="B310" s="8">
        <v>4.0424729154314667</v>
      </c>
      <c r="C310" s="9" t="s">
        <v>261</v>
      </c>
      <c r="D310" s="10">
        <v>22</v>
      </c>
      <c r="E310" s="11">
        <v>25</v>
      </c>
      <c r="F310" s="38">
        <v>-0.12</v>
      </c>
      <c r="G310" s="10">
        <v>53</v>
      </c>
      <c r="H310" s="11">
        <v>33</v>
      </c>
      <c r="I310" s="34">
        <v>0.60606060606060608</v>
      </c>
      <c r="J310" s="12">
        <v>75</v>
      </c>
      <c r="K310" s="13">
        <v>58</v>
      </c>
      <c r="L310" s="32">
        <v>0.29310344827586204</v>
      </c>
    </row>
    <row r="311" spans="1:12">
      <c r="A311" s="7">
        <v>19800</v>
      </c>
      <c r="B311" s="8">
        <v>3.8383838383838382</v>
      </c>
      <c r="C311" s="9" t="s">
        <v>262</v>
      </c>
      <c r="D311" s="10">
        <v>32</v>
      </c>
      <c r="E311" s="11">
        <v>32</v>
      </c>
      <c r="F311" s="38">
        <v>0</v>
      </c>
      <c r="G311" s="10">
        <v>44</v>
      </c>
      <c r="H311" s="11">
        <v>44</v>
      </c>
      <c r="I311" s="34">
        <v>0</v>
      </c>
      <c r="J311" s="12">
        <v>76</v>
      </c>
      <c r="K311" s="13">
        <v>76</v>
      </c>
      <c r="L311" s="32">
        <v>0</v>
      </c>
    </row>
    <row r="312" spans="1:12" ht="15" thickBot="1">
      <c r="A312" s="7">
        <v>9464</v>
      </c>
      <c r="B312" s="80">
        <v>3.3812341504649197</v>
      </c>
      <c r="C312" s="81" t="s">
        <v>257</v>
      </c>
      <c r="D312" s="16">
        <v>17</v>
      </c>
      <c r="E312" s="17">
        <v>15</v>
      </c>
      <c r="F312" s="82">
        <v>0.13333333333333333</v>
      </c>
      <c r="G312" s="16">
        <v>15</v>
      </c>
      <c r="H312" s="17">
        <v>32</v>
      </c>
      <c r="I312" s="35">
        <v>-0.53125</v>
      </c>
      <c r="J312" s="18">
        <v>32</v>
      </c>
      <c r="K312" s="19">
        <v>47</v>
      </c>
      <c r="L312" s="65">
        <v>-0.31914893617021278</v>
      </c>
    </row>
    <row r="313" spans="1:12">
      <c r="A313" s="7">
        <f>SUM(A306:A312)</f>
        <v>245066</v>
      </c>
      <c r="B313" s="8">
        <v>4.9252000000000002</v>
      </c>
      <c r="C313" s="46"/>
      <c r="D313" s="61">
        <f>SUM(D306:D312)</f>
        <v>358</v>
      </c>
      <c r="E313" s="51">
        <f>SUM(E306:E312)</f>
        <v>399</v>
      </c>
      <c r="F313" s="32">
        <f>(D313/E313)-1</f>
        <v>-0.10275689223057649</v>
      </c>
      <c r="G313" s="50">
        <f>SUM(G306:G312)</f>
        <v>849</v>
      </c>
      <c r="H313" s="51">
        <f>SUM(H306:H312)</f>
        <v>842</v>
      </c>
      <c r="I313" s="32">
        <f>(G313/H313)-1</f>
        <v>8.3135391923989665E-3</v>
      </c>
      <c r="J313" s="53">
        <f>SUM(J306:J312)</f>
        <v>1207</v>
      </c>
      <c r="K313" s="54">
        <f>SUM(K306:K312)</f>
        <v>1241</v>
      </c>
      <c r="L313" s="32">
        <f>(J313/K313)-1</f>
        <v>-2.7397260273972601E-2</v>
      </c>
    </row>
    <row r="314" spans="1:12">
      <c r="A314" s="7"/>
      <c r="B314" s="8"/>
      <c r="C314" s="46"/>
      <c r="D314" s="61"/>
      <c r="E314" s="51"/>
      <c r="F314" s="32"/>
      <c r="G314" s="50"/>
      <c r="H314" s="51"/>
      <c r="I314" s="32"/>
      <c r="J314" s="53"/>
      <c r="K314" s="54"/>
      <c r="L314" s="32"/>
    </row>
    <row r="315" spans="1:12" ht="21">
      <c r="A315" s="7"/>
      <c r="B315" s="8"/>
      <c r="C315" s="44" t="s">
        <v>320</v>
      </c>
      <c r="D315" s="140" t="s">
        <v>4</v>
      </c>
      <c r="E315" s="141"/>
      <c r="F315" s="106" t="s">
        <v>5</v>
      </c>
      <c r="G315" s="140" t="s">
        <v>6</v>
      </c>
      <c r="H315" s="141"/>
      <c r="I315" s="135" t="s">
        <v>5</v>
      </c>
      <c r="J315" s="140" t="s">
        <v>7</v>
      </c>
      <c r="K315" s="141"/>
      <c r="L315" s="136" t="s">
        <v>5</v>
      </c>
    </row>
    <row r="316" spans="1:12">
      <c r="A316" s="7">
        <v>10989</v>
      </c>
      <c r="B316" s="8">
        <v>11.011011011011011</v>
      </c>
      <c r="C316" s="9" t="s">
        <v>268</v>
      </c>
      <c r="D316" s="10">
        <v>34</v>
      </c>
      <c r="E316" s="11">
        <v>39</v>
      </c>
      <c r="F316" s="38">
        <v>-0.12820512820512819</v>
      </c>
      <c r="G316" s="10">
        <v>87</v>
      </c>
      <c r="H316" s="11">
        <v>95</v>
      </c>
      <c r="I316" s="34">
        <v>-8.4210526315789472E-2</v>
      </c>
      <c r="J316" s="12">
        <v>121</v>
      </c>
      <c r="K316" s="13">
        <v>134</v>
      </c>
      <c r="L316" s="32">
        <v>-9.7014925373134331E-2</v>
      </c>
    </row>
    <row r="317" spans="1:12">
      <c r="A317" s="7">
        <v>61633</v>
      </c>
      <c r="B317" s="8">
        <v>7.1877078837635686</v>
      </c>
      <c r="C317" s="9" t="s">
        <v>271</v>
      </c>
      <c r="D317" s="10">
        <v>85</v>
      </c>
      <c r="E317" s="11">
        <v>77</v>
      </c>
      <c r="F317" s="38">
        <v>0.1038961038961039</v>
      </c>
      <c r="G317" s="10">
        <v>358</v>
      </c>
      <c r="H317" s="11">
        <v>298</v>
      </c>
      <c r="I317" s="34">
        <v>0.20134228187919462</v>
      </c>
      <c r="J317" s="12">
        <v>443</v>
      </c>
      <c r="K317" s="13">
        <v>375</v>
      </c>
      <c r="L317" s="32">
        <v>0.18133333333333335</v>
      </c>
    </row>
    <row r="318" spans="1:12">
      <c r="A318" s="7">
        <v>10151</v>
      </c>
      <c r="B318" s="8">
        <v>7.0928972515023156</v>
      </c>
      <c r="C318" s="9" t="s">
        <v>270</v>
      </c>
      <c r="D318" s="10">
        <v>29</v>
      </c>
      <c r="E318" s="11">
        <v>18</v>
      </c>
      <c r="F318" s="38">
        <v>0.61111111111111116</v>
      </c>
      <c r="G318" s="10">
        <v>43</v>
      </c>
      <c r="H318" s="11">
        <v>46</v>
      </c>
      <c r="I318" s="34">
        <v>-6.5217391304347824E-2</v>
      </c>
      <c r="J318" s="12">
        <v>72</v>
      </c>
      <c r="K318" s="13">
        <v>64</v>
      </c>
      <c r="L318" s="32">
        <v>0.125</v>
      </c>
    </row>
    <row r="319" spans="1:12">
      <c r="A319" s="7">
        <v>7070</v>
      </c>
      <c r="B319" s="8">
        <v>5.7991513437057991</v>
      </c>
      <c r="C319" s="9" t="s">
        <v>269</v>
      </c>
      <c r="D319" s="10">
        <v>12</v>
      </c>
      <c r="E319" s="11">
        <v>10</v>
      </c>
      <c r="F319" s="38">
        <v>0.2</v>
      </c>
      <c r="G319" s="10">
        <v>29</v>
      </c>
      <c r="H319" s="11">
        <v>35</v>
      </c>
      <c r="I319" s="34">
        <v>-0.17142857142857143</v>
      </c>
      <c r="J319" s="12">
        <v>41</v>
      </c>
      <c r="K319" s="13">
        <v>45</v>
      </c>
      <c r="L319" s="32">
        <v>-8.8888888888888892E-2</v>
      </c>
    </row>
    <row r="320" spans="1:12">
      <c r="A320" s="7">
        <v>14845</v>
      </c>
      <c r="B320" s="8">
        <v>5.1195688784102389</v>
      </c>
      <c r="C320" s="9" t="s">
        <v>266</v>
      </c>
      <c r="D320" s="10">
        <v>15</v>
      </c>
      <c r="E320" s="11">
        <v>21</v>
      </c>
      <c r="F320" s="38">
        <v>-0.2857142857142857</v>
      </c>
      <c r="G320" s="10">
        <v>61</v>
      </c>
      <c r="H320" s="11">
        <v>50</v>
      </c>
      <c r="I320" s="34">
        <v>0.22</v>
      </c>
      <c r="J320" s="12">
        <v>76</v>
      </c>
      <c r="K320" s="13">
        <v>71</v>
      </c>
      <c r="L320" s="32">
        <v>7.0422535211267609E-2</v>
      </c>
    </row>
    <row r="321" spans="1:12">
      <c r="A321" s="7">
        <v>5404</v>
      </c>
      <c r="B321" s="8">
        <v>4.0710584752035528</v>
      </c>
      <c r="C321" s="9" t="s">
        <v>264</v>
      </c>
      <c r="D321" s="10">
        <v>10</v>
      </c>
      <c r="E321" s="11">
        <v>5</v>
      </c>
      <c r="F321" s="38">
        <v>1</v>
      </c>
      <c r="G321" s="10">
        <v>12</v>
      </c>
      <c r="H321" s="11">
        <v>9</v>
      </c>
      <c r="I321" s="34">
        <v>0.33333333333333331</v>
      </c>
      <c r="J321" s="12">
        <v>22</v>
      </c>
      <c r="K321" s="13">
        <v>14</v>
      </c>
      <c r="L321" s="32">
        <v>0.5714285714285714</v>
      </c>
    </row>
    <row r="322" spans="1:12">
      <c r="A322" s="7">
        <v>6432</v>
      </c>
      <c r="B322" s="8">
        <v>4.0422885572139302</v>
      </c>
      <c r="C322" s="9" t="s">
        <v>265</v>
      </c>
      <c r="D322" s="10">
        <v>11</v>
      </c>
      <c r="E322" s="11">
        <v>10</v>
      </c>
      <c r="F322" s="38">
        <v>0.1</v>
      </c>
      <c r="G322" s="10">
        <v>15</v>
      </c>
      <c r="H322" s="11">
        <v>20</v>
      </c>
      <c r="I322" s="34">
        <v>-0.25</v>
      </c>
      <c r="J322" s="12">
        <v>26</v>
      </c>
      <c r="K322" s="13">
        <v>30</v>
      </c>
      <c r="L322" s="32">
        <v>-0.13333333333333333</v>
      </c>
    </row>
    <row r="323" spans="1:12" ht="15" thickBot="1">
      <c r="A323" s="7">
        <v>11752</v>
      </c>
      <c r="B323" s="80">
        <v>3.1484002722940776</v>
      </c>
      <c r="C323" s="81" t="s">
        <v>267</v>
      </c>
      <c r="D323" s="16">
        <v>13</v>
      </c>
      <c r="E323" s="17">
        <v>20</v>
      </c>
      <c r="F323" s="82">
        <v>-0.35</v>
      </c>
      <c r="G323" s="16">
        <v>24</v>
      </c>
      <c r="H323" s="17">
        <v>35</v>
      </c>
      <c r="I323" s="35">
        <v>-0.31428571428571428</v>
      </c>
      <c r="J323" s="18">
        <v>37</v>
      </c>
      <c r="K323" s="19">
        <v>55</v>
      </c>
      <c r="L323" s="65">
        <v>-0.32727272727272727</v>
      </c>
    </row>
    <row r="324" spans="1:12">
      <c r="A324" s="7">
        <f>SUM(A316:A323)</f>
        <v>128276</v>
      </c>
      <c r="B324" s="8">
        <v>6.5327900000000003</v>
      </c>
      <c r="C324" s="46"/>
      <c r="D324" s="61">
        <f>SUM(D316:D323)</f>
        <v>209</v>
      </c>
      <c r="E324" s="51">
        <f>SUM(E316:E323)</f>
        <v>200</v>
      </c>
      <c r="F324" s="32">
        <f>(D324/E324)-1</f>
        <v>4.4999999999999929E-2</v>
      </c>
      <c r="G324" s="50">
        <f>SUM(G316:G323)</f>
        <v>629</v>
      </c>
      <c r="H324" s="51">
        <f>SUM(H316:H323)</f>
        <v>588</v>
      </c>
      <c r="I324" s="32">
        <f>(G324/H324)-1</f>
        <v>6.9727891156462496E-2</v>
      </c>
      <c r="J324" s="50">
        <f>SUM(J316:J323)</f>
        <v>838</v>
      </c>
      <c r="K324" s="54">
        <f>SUM(K316:K323)</f>
        <v>788</v>
      </c>
      <c r="L324" s="32">
        <f>(J324/K324)-1</f>
        <v>6.3451776649746217E-2</v>
      </c>
    </row>
    <row r="325" spans="1:12">
      <c r="A325" s="7"/>
      <c r="B325" s="8"/>
      <c r="C325" s="46"/>
      <c r="D325" s="137"/>
      <c r="E325" s="138"/>
      <c r="F325" s="110"/>
      <c r="G325" s="62"/>
      <c r="H325" s="138"/>
      <c r="I325" s="110"/>
      <c r="J325" s="62"/>
      <c r="K325" s="139"/>
      <c r="L325" s="110"/>
    </row>
    <row r="326" spans="1:12" ht="21">
      <c r="A326" s="7"/>
      <c r="B326" s="8"/>
      <c r="C326" s="43" t="s">
        <v>321</v>
      </c>
      <c r="D326" s="140" t="s">
        <v>4</v>
      </c>
      <c r="E326" s="141"/>
      <c r="F326" s="106" t="s">
        <v>5</v>
      </c>
      <c r="G326" s="140" t="s">
        <v>6</v>
      </c>
      <c r="H326" s="141"/>
      <c r="I326" s="135" t="s">
        <v>5</v>
      </c>
      <c r="J326" s="140" t="s">
        <v>7</v>
      </c>
      <c r="K326" s="141"/>
      <c r="L326" s="136" t="s">
        <v>5</v>
      </c>
    </row>
    <row r="327" spans="1:12">
      <c r="A327" s="7">
        <v>2541</v>
      </c>
      <c r="B327" s="8">
        <v>6.2967335694608417</v>
      </c>
      <c r="C327" s="9" t="s">
        <v>279</v>
      </c>
      <c r="D327" s="10">
        <v>6</v>
      </c>
      <c r="E327" s="11">
        <v>4</v>
      </c>
      <c r="F327" s="38">
        <v>0.5</v>
      </c>
      <c r="G327" s="10">
        <v>10</v>
      </c>
      <c r="H327" s="11">
        <v>6</v>
      </c>
      <c r="I327" s="34">
        <v>0.66666666666666663</v>
      </c>
      <c r="J327" s="12">
        <v>16</v>
      </c>
      <c r="K327" s="13">
        <v>10</v>
      </c>
      <c r="L327" s="32">
        <v>0.6</v>
      </c>
    </row>
    <row r="328" spans="1:12">
      <c r="A328" s="7">
        <v>122577</v>
      </c>
      <c r="B328" s="8">
        <v>6.1920262365696663</v>
      </c>
      <c r="C328" s="9" t="s">
        <v>284</v>
      </c>
      <c r="D328" s="10">
        <v>189</v>
      </c>
      <c r="E328" s="11">
        <v>195</v>
      </c>
      <c r="F328" s="38">
        <v>-3.0769230769230771E-2</v>
      </c>
      <c r="G328" s="10">
        <v>570</v>
      </c>
      <c r="H328" s="11">
        <v>521</v>
      </c>
      <c r="I328" s="34">
        <v>9.4049904030710174E-2</v>
      </c>
      <c r="J328" s="12">
        <v>759</v>
      </c>
      <c r="K328" s="13">
        <v>716</v>
      </c>
      <c r="L328" s="32">
        <v>6.0055865921787709E-2</v>
      </c>
    </row>
    <row r="329" spans="1:12">
      <c r="A329" s="7">
        <v>2724</v>
      </c>
      <c r="B329" s="8">
        <v>5.5066079295154191</v>
      </c>
      <c r="C329" s="9" t="s">
        <v>280</v>
      </c>
      <c r="D329" s="10">
        <v>5</v>
      </c>
      <c r="E329" s="11">
        <v>5</v>
      </c>
      <c r="F329" s="38">
        <v>0</v>
      </c>
      <c r="G329" s="10">
        <v>10</v>
      </c>
      <c r="H329" s="11">
        <v>7</v>
      </c>
      <c r="I329" s="34">
        <v>0.42857142857142855</v>
      </c>
      <c r="J329" s="12">
        <v>15</v>
      </c>
      <c r="K329" s="13">
        <v>12</v>
      </c>
      <c r="L329" s="32">
        <v>0.25</v>
      </c>
    </row>
    <row r="330" spans="1:12">
      <c r="A330" s="7">
        <v>5906</v>
      </c>
      <c r="B330" s="8">
        <v>4.5716220792414495</v>
      </c>
      <c r="C330" s="9" t="s">
        <v>278</v>
      </c>
      <c r="D330" s="10">
        <v>14</v>
      </c>
      <c r="E330" s="11">
        <v>12</v>
      </c>
      <c r="F330" s="38">
        <v>0.16666666666666666</v>
      </c>
      <c r="G330" s="10">
        <v>13</v>
      </c>
      <c r="H330" s="11">
        <v>19</v>
      </c>
      <c r="I330" s="34">
        <v>-0.31578947368421051</v>
      </c>
      <c r="J330" s="12">
        <v>27</v>
      </c>
      <c r="K330" s="13">
        <v>31</v>
      </c>
      <c r="L330" s="32">
        <v>-0.12903225806451613</v>
      </c>
    </row>
    <row r="331" spans="1:12">
      <c r="A331" s="7">
        <v>72149</v>
      </c>
      <c r="B331" s="8">
        <v>4.4907067319020362</v>
      </c>
      <c r="C331" s="9" t="s">
        <v>286</v>
      </c>
      <c r="D331" s="10">
        <v>66</v>
      </c>
      <c r="E331" s="11">
        <v>62</v>
      </c>
      <c r="F331" s="38">
        <v>6.4516129032258063E-2</v>
      </c>
      <c r="G331" s="10">
        <v>258</v>
      </c>
      <c r="H331" s="11">
        <v>223</v>
      </c>
      <c r="I331" s="34">
        <v>0.15695067264573992</v>
      </c>
      <c r="J331" s="12">
        <v>324</v>
      </c>
      <c r="K331" s="13">
        <v>285</v>
      </c>
      <c r="L331" s="32">
        <v>0.1368421052631579</v>
      </c>
    </row>
    <row r="332" spans="1:12">
      <c r="A332" s="7">
        <v>2827</v>
      </c>
      <c r="B332" s="8">
        <v>4.2447824548991866</v>
      </c>
      <c r="C332" s="9" t="s">
        <v>283</v>
      </c>
      <c r="D332" s="10">
        <v>5</v>
      </c>
      <c r="E332" s="11">
        <v>5</v>
      </c>
      <c r="F332" s="38">
        <v>0</v>
      </c>
      <c r="G332" s="10">
        <v>7</v>
      </c>
      <c r="H332" s="11">
        <v>9</v>
      </c>
      <c r="I332" s="34">
        <v>-0.22222222222222221</v>
      </c>
      <c r="J332" s="12">
        <v>12</v>
      </c>
      <c r="K332" s="13">
        <v>14</v>
      </c>
      <c r="L332" s="32">
        <v>-0.14285714285714285</v>
      </c>
    </row>
    <row r="333" spans="1:12">
      <c r="A333" s="7">
        <v>6739</v>
      </c>
      <c r="B333" s="8">
        <v>4.1549191274669832</v>
      </c>
      <c r="C333" s="9" t="s">
        <v>282</v>
      </c>
      <c r="D333" s="10">
        <v>7</v>
      </c>
      <c r="E333" s="11">
        <v>5</v>
      </c>
      <c r="F333" s="38">
        <v>0.4</v>
      </c>
      <c r="G333" s="10">
        <v>21</v>
      </c>
      <c r="H333" s="11">
        <v>15</v>
      </c>
      <c r="I333" s="34">
        <v>0.4</v>
      </c>
      <c r="J333" s="12">
        <v>28</v>
      </c>
      <c r="K333" s="13">
        <v>20</v>
      </c>
      <c r="L333" s="32">
        <v>0.4</v>
      </c>
    </row>
    <row r="334" spans="1:12">
      <c r="A334" s="7">
        <v>12214</v>
      </c>
      <c r="B334" s="8">
        <v>3.929916489274603</v>
      </c>
      <c r="C334" s="9" t="s">
        <v>285</v>
      </c>
      <c r="D334" s="10">
        <v>18</v>
      </c>
      <c r="E334" s="11">
        <v>10</v>
      </c>
      <c r="F334" s="38">
        <v>0.8</v>
      </c>
      <c r="G334" s="10">
        <v>30</v>
      </c>
      <c r="H334" s="11">
        <v>32</v>
      </c>
      <c r="I334" s="34">
        <v>-6.25E-2</v>
      </c>
      <c r="J334" s="12">
        <v>48</v>
      </c>
      <c r="K334" s="13">
        <v>42</v>
      </c>
      <c r="L334" s="32">
        <v>0.14285714285714285</v>
      </c>
    </row>
    <row r="335" spans="1:12">
      <c r="A335" s="7">
        <v>8685</v>
      </c>
      <c r="B335" s="8">
        <v>3.9147956246401847</v>
      </c>
      <c r="C335" s="9" t="s">
        <v>281</v>
      </c>
      <c r="D335" s="10">
        <v>16</v>
      </c>
      <c r="E335" s="11">
        <v>13</v>
      </c>
      <c r="F335" s="38">
        <v>0.23076923076923078</v>
      </c>
      <c r="G335" s="10">
        <v>18</v>
      </c>
      <c r="H335" s="11">
        <v>15</v>
      </c>
      <c r="I335" s="34">
        <v>0.2</v>
      </c>
      <c r="J335" s="12">
        <v>34</v>
      </c>
      <c r="K335" s="13">
        <v>28</v>
      </c>
      <c r="L335" s="32">
        <v>0.21428571428571427</v>
      </c>
    </row>
    <row r="336" spans="1:12">
      <c r="A336" s="7">
        <v>5408</v>
      </c>
      <c r="B336" s="8">
        <v>3.8831360946745561</v>
      </c>
      <c r="C336" s="9" t="s">
        <v>274</v>
      </c>
      <c r="D336" s="10">
        <v>5</v>
      </c>
      <c r="E336" s="11">
        <v>6</v>
      </c>
      <c r="F336" s="38">
        <v>-0.16666666666666666</v>
      </c>
      <c r="G336" s="10">
        <v>16</v>
      </c>
      <c r="H336" s="11">
        <v>17</v>
      </c>
      <c r="I336" s="34">
        <v>-5.8823529411764705E-2</v>
      </c>
      <c r="J336" s="12">
        <v>21</v>
      </c>
      <c r="K336" s="13">
        <v>23</v>
      </c>
      <c r="L336" s="32">
        <v>-8.6956521739130432E-2</v>
      </c>
    </row>
    <row r="337" spans="1:12">
      <c r="A337" s="7">
        <v>7112</v>
      </c>
      <c r="B337" s="8">
        <v>3.7964004499437567</v>
      </c>
      <c r="C337" s="9" t="s">
        <v>272</v>
      </c>
      <c r="D337" s="10">
        <v>10</v>
      </c>
      <c r="E337" s="11">
        <v>8</v>
      </c>
      <c r="F337" s="38">
        <v>0.25</v>
      </c>
      <c r="G337" s="10">
        <v>17</v>
      </c>
      <c r="H337" s="11">
        <v>21</v>
      </c>
      <c r="I337" s="34">
        <v>-0.19047619047619047</v>
      </c>
      <c r="J337" s="12">
        <v>27</v>
      </c>
      <c r="K337" s="13">
        <v>29</v>
      </c>
      <c r="L337" s="32">
        <v>-6.8965517241379309E-2</v>
      </c>
    </row>
    <row r="338" spans="1:12">
      <c r="A338" s="7">
        <v>6798</v>
      </c>
      <c r="B338" s="8">
        <v>3.0891438658428951</v>
      </c>
      <c r="C338" s="9" t="s">
        <v>275</v>
      </c>
      <c r="D338" s="10">
        <v>9</v>
      </c>
      <c r="E338" s="11">
        <v>6</v>
      </c>
      <c r="F338" s="38">
        <v>0.5</v>
      </c>
      <c r="G338" s="10">
        <v>12</v>
      </c>
      <c r="H338" s="11">
        <v>14</v>
      </c>
      <c r="I338" s="34">
        <v>-0.14285714285714285</v>
      </c>
      <c r="J338" s="12">
        <v>21</v>
      </c>
      <c r="K338" s="13">
        <v>20</v>
      </c>
      <c r="L338" s="32">
        <v>0.05</v>
      </c>
    </row>
    <row r="339" spans="1:12">
      <c r="A339" s="7">
        <v>3101</v>
      </c>
      <c r="B339" s="8">
        <v>2.5798129635601419</v>
      </c>
      <c r="C339" s="9" t="s">
        <v>277</v>
      </c>
      <c r="D339" s="10">
        <v>3</v>
      </c>
      <c r="E339" s="11">
        <v>2</v>
      </c>
      <c r="F339" s="38">
        <v>0.5</v>
      </c>
      <c r="G339" s="10">
        <v>5</v>
      </c>
      <c r="H339" s="11">
        <v>6</v>
      </c>
      <c r="I339" s="34">
        <v>-0.16666666666666666</v>
      </c>
      <c r="J339" s="12">
        <v>8</v>
      </c>
      <c r="K339" s="13">
        <v>8</v>
      </c>
      <c r="L339" s="32">
        <v>0</v>
      </c>
    </row>
    <row r="340" spans="1:12">
      <c r="A340" s="7">
        <v>4119</v>
      </c>
      <c r="B340" s="8">
        <v>2.4277737314882253</v>
      </c>
      <c r="C340" s="9" t="s">
        <v>276</v>
      </c>
      <c r="D340" s="10">
        <v>2</v>
      </c>
      <c r="E340" s="11">
        <v>4</v>
      </c>
      <c r="F340" s="38">
        <v>-0.5</v>
      </c>
      <c r="G340" s="10">
        <v>8</v>
      </c>
      <c r="H340" s="11">
        <v>7</v>
      </c>
      <c r="I340" s="34">
        <v>0.14285714285714285</v>
      </c>
      <c r="J340" s="12">
        <v>10</v>
      </c>
      <c r="K340" s="13">
        <v>11</v>
      </c>
      <c r="L340" s="32">
        <v>-9.0909090909090912E-2</v>
      </c>
    </row>
    <row r="341" spans="1:12" ht="15" thickBot="1">
      <c r="A341" s="7">
        <v>2455</v>
      </c>
      <c r="B341" s="80">
        <v>1.629327902240326</v>
      </c>
      <c r="C341" s="83" t="s">
        <v>273</v>
      </c>
      <c r="D341" s="16">
        <v>2</v>
      </c>
      <c r="E341" s="17">
        <v>3</v>
      </c>
      <c r="F341" s="82">
        <v>-0.33333333333333331</v>
      </c>
      <c r="G341" s="16">
        <v>2</v>
      </c>
      <c r="H341" s="17">
        <v>4</v>
      </c>
      <c r="I341" s="35">
        <v>-0.5</v>
      </c>
      <c r="J341" s="18">
        <v>4</v>
      </c>
      <c r="K341" s="19">
        <v>7</v>
      </c>
      <c r="L341" s="65">
        <v>-0.42857142857142855</v>
      </c>
    </row>
    <row r="342" spans="1:12">
      <c r="A342" s="7">
        <f>SUM(A327:A341)</f>
        <v>265355</v>
      </c>
      <c r="B342" s="49">
        <v>5.1025999999999998</v>
      </c>
      <c r="C342" s="46"/>
      <c r="D342" s="50">
        <f>SUM(D327:D341)</f>
        <v>357</v>
      </c>
      <c r="E342" s="51">
        <f>SUM(E327:E341)</f>
        <v>340</v>
      </c>
      <c r="F342" s="32">
        <f>(D342/E342)-1</f>
        <v>5.0000000000000044E-2</v>
      </c>
      <c r="G342" s="50">
        <f>SUM(G327:G341)</f>
        <v>997</v>
      </c>
      <c r="H342" s="51">
        <f>SUM(H327:H341)</f>
        <v>916</v>
      </c>
      <c r="I342" s="32">
        <f>(G342/H342)-1</f>
        <v>8.8427947598253231E-2</v>
      </c>
      <c r="J342" s="53">
        <f>SUM(J327:J341)</f>
        <v>1354</v>
      </c>
      <c r="K342" s="54">
        <f>SUM(K327:K341)</f>
        <v>1256</v>
      </c>
      <c r="L342" s="32">
        <f>(J342/K342)-1</f>
        <v>7.8025477707006408E-2</v>
      </c>
    </row>
    <row r="343" spans="1:12">
      <c r="A343" s="7"/>
      <c r="B343" s="49"/>
      <c r="C343" s="46"/>
      <c r="D343" s="50"/>
      <c r="E343" s="51"/>
      <c r="F343" s="63"/>
      <c r="G343" s="55"/>
      <c r="H343" s="56"/>
      <c r="I343" s="57"/>
      <c r="J343" s="58"/>
      <c r="K343" s="59"/>
      <c r="L343" s="57"/>
    </row>
    <row r="344" spans="1:12" ht="21">
      <c r="A344" s="7"/>
      <c r="B344" s="8"/>
      <c r="C344" s="43" t="s">
        <v>322</v>
      </c>
      <c r="D344" s="140" t="s">
        <v>4</v>
      </c>
      <c r="E344" s="141"/>
      <c r="F344" s="106" t="s">
        <v>5</v>
      </c>
      <c r="G344" s="142" t="s">
        <v>6</v>
      </c>
      <c r="H344" s="143"/>
      <c r="I344" s="135" t="s">
        <v>5</v>
      </c>
      <c r="J344" s="142" t="s">
        <v>7</v>
      </c>
      <c r="K344" s="143"/>
      <c r="L344" s="136" t="s">
        <v>5</v>
      </c>
    </row>
    <row r="345" spans="1:12">
      <c r="A345" s="7">
        <v>5061</v>
      </c>
      <c r="B345" s="8">
        <v>6.9156293222683258</v>
      </c>
      <c r="C345" s="9" t="s">
        <v>289</v>
      </c>
      <c r="D345" s="10">
        <v>22</v>
      </c>
      <c r="E345" s="11">
        <v>11</v>
      </c>
      <c r="F345" s="38">
        <v>1</v>
      </c>
      <c r="G345" s="10">
        <v>13</v>
      </c>
      <c r="H345" s="11">
        <v>16</v>
      </c>
      <c r="I345" s="34">
        <v>-0.1875</v>
      </c>
      <c r="J345" s="12">
        <v>35</v>
      </c>
      <c r="K345" s="13">
        <v>27</v>
      </c>
      <c r="L345" s="32">
        <v>0.29629629629629628</v>
      </c>
    </row>
    <row r="346" spans="1:12">
      <c r="A346" s="7">
        <v>76744</v>
      </c>
      <c r="B346" s="8">
        <v>5.9678932554988009</v>
      </c>
      <c r="C346" s="9" t="s">
        <v>296</v>
      </c>
      <c r="D346" s="10">
        <v>119</v>
      </c>
      <c r="E346" s="11">
        <v>87</v>
      </c>
      <c r="F346" s="38">
        <v>0.36781609195402298</v>
      </c>
      <c r="G346" s="10">
        <v>339</v>
      </c>
      <c r="H346" s="11">
        <v>303</v>
      </c>
      <c r="I346" s="34">
        <v>0.11881188118811881</v>
      </c>
      <c r="J346" s="12">
        <v>458</v>
      </c>
      <c r="K346" s="13">
        <v>390</v>
      </c>
      <c r="L346" s="32">
        <v>0.17435897435897435</v>
      </c>
    </row>
    <row r="347" spans="1:12">
      <c r="A347" s="66">
        <v>23102</v>
      </c>
      <c r="B347" s="8">
        <v>5.0212102848238249</v>
      </c>
      <c r="C347" s="9" t="s">
        <v>300</v>
      </c>
      <c r="D347" s="10">
        <v>28</v>
      </c>
      <c r="E347" s="11">
        <v>22</v>
      </c>
      <c r="F347" s="38">
        <v>0.27272727272727271</v>
      </c>
      <c r="G347" s="10">
        <v>88</v>
      </c>
      <c r="H347" s="11">
        <v>86</v>
      </c>
      <c r="I347" s="34">
        <v>2.3255813953488372E-2</v>
      </c>
      <c r="J347" s="12">
        <v>116</v>
      </c>
      <c r="K347" s="13">
        <v>108</v>
      </c>
      <c r="L347" s="32">
        <v>7.407407407407407E-2</v>
      </c>
    </row>
    <row r="348" spans="1:12">
      <c r="A348" s="7">
        <v>3387</v>
      </c>
      <c r="B348" s="8">
        <v>5.0191910245054618</v>
      </c>
      <c r="C348" s="9" t="s">
        <v>290</v>
      </c>
      <c r="D348" s="10">
        <v>3</v>
      </c>
      <c r="E348" s="11">
        <v>2</v>
      </c>
      <c r="F348" s="38">
        <v>0.5</v>
      </c>
      <c r="G348" s="10">
        <v>14</v>
      </c>
      <c r="H348" s="11">
        <v>5</v>
      </c>
      <c r="I348" s="34">
        <v>1.8</v>
      </c>
      <c r="J348" s="12">
        <v>17</v>
      </c>
      <c r="K348" s="13">
        <v>7</v>
      </c>
      <c r="L348" s="32">
        <v>1.4285714285714286</v>
      </c>
    </row>
    <row r="349" spans="1:12">
      <c r="A349" s="7">
        <v>16254</v>
      </c>
      <c r="B349" s="8">
        <v>4.6757721176325822</v>
      </c>
      <c r="C349" s="9" t="s">
        <v>291</v>
      </c>
      <c r="D349" s="10">
        <v>23</v>
      </c>
      <c r="E349" s="11">
        <v>22</v>
      </c>
      <c r="F349" s="38">
        <v>4.5454545454545456E-2</v>
      </c>
      <c r="G349" s="10">
        <v>53</v>
      </c>
      <c r="H349" s="11">
        <v>26</v>
      </c>
      <c r="I349" s="34">
        <v>1.0384615384615385</v>
      </c>
      <c r="J349" s="12">
        <v>76</v>
      </c>
      <c r="K349" s="13">
        <v>48</v>
      </c>
      <c r="L349" s="32">
        <v>0.58333333333333337</v>
      </c>
    </row>
    <row r="350" spans="1:12">
      <c r="A350" s="7">
        <v>9878</v>
      </c>
      <c r="B350" s="8">
        <v>4.4543429844097995</v>
      </c>
      <c r="C350" s="9" t="s">
        <v>299</v>
      </c>
      <c r="D350" s="10">
        <v>12</v>
      </c>
      <c r="E350" s="11">
        <v>14</v>
      </c>
      <c r="F350" s="38">
        <v>-0.14285714285714285</v>
      </c>
      <c r="G350" s="10">
        <v>32</v>
      </c>
      <c r="H350" s="11">
        <v>20</v>
      </c>
      <c r="I350" s="34">
        <v>0.6</v>
      </c>
      <c r="J350" s="12">
        <v>44</v>
      </c>
      <c r="K350" s="13">
        <v>34</v>
      </c>
      <c r="L350" s="32">
        <v>0.29411764705882354</v>
      </c>
    </row>
    <row r="351" spans="1:12">
      <c r="A351" s="7">
        <v>41745</v>
      </c>
      <c r="B351" s="8">
        <v>4.4077134986225888</v>
      </c>
      <c r="C351" s="9" t="s">
        <v>297</v>
      </c>
      <c r="D351" s="10">
        <v>51</v>
      </c>
      <c r="E351" s="11">
        <v>35</v>
      </c>
      <c r="F351" s="38">
        <v>0.45714285714285713</v>
      </c>
      <c r="G351" s="10">
        <v>133</v>
      </c>
      <c r="H351" s="11">
        <v>126</v>
      </c>
      <c r="I351" s="34">
        <v>5.5555555555555552E-2</v>
      </c>
      <c r="J351" s="12">
        <v>184</v>
      </c>
      <c r="K351" s="13">
        <v>161</v>
      </c>
      <c r="L351" s="32">
        <v>0.14285714285714285</v>
      </c>
    </row>
    <row r="352" spans="1:12">
      <c r="A352" s="7">
        <v>27969</v>
      </c>
      <c r="B352" s="8">
        <v>4.1116950909936003</v>
      </c>
      <c r="C352" s="9" t="s">
        <v>298</v>
      </c>
      <c r="D352" s="10">
        <v>35</v>
      </c>
      <c r="E352" s="11">
        <v>32</v>
      </c>
      <c r="F352" s="38">
        <v>9.375E-2</v>
      </c>
      <c r="G352" s="10">
        <v>80</v>
      </c>
      <c r="H352" s="11">
        <v>61</v>
      </c>
      <c r="I352" s="34">
        <v>0.31147540983606559</v>
      </c>
      <c r="J352" s="12">
        <v>115</v>
      </c>
      <c r="K352" s="13">
        <v>93</v>
      </c>
      <c r="L352" s="32">
        <v>0.23655913978494625</v>
      </c>
    </row>
    <row r="353" spans="1:12">
      <c r="A353" s="7">
        <v>17949</v>
      </c>
      <c r="B353" s="8">
        <v>3.7885118948130811</v>
      </c>
      <c r="C353" s="9" t="s">
        <v>294</v>
      </c>
      <c r="D353" s="10">
        <v>15</v>
      </c>
      <c r="E353" s="11">
        <v>19</v>
      </c>
      <c r="F353" s="38">
        <v>-0.21052631578947367</v>
      </c>
      <c r="G353" s="10">
        <v>53</v>
      </c>
      <c r="H353" s="11">
        <v>56</v>
      </c>
      <c r="I353" s="34">
        <v>-5.3571428571428568E-2</v>
      </c>
      <c r="J353" s="12">
        <v>68</v>
      </c>
      <c r="K353" s="13">
        <v>75</v>
      </c>
      <c r="L353" s="32">
        <v>-9.3333333333333338E-2</v>
      </c>
    </row>
    <row r="354" spans="1:12">
      <c r="A354" s="7">
        <v>6104</v>
      </c>
      <c r="B354" s="8">
        <v>3.6041939711664486</v>
      </c>
      <c r="C354" s="9" t="s">
        <v>293</v>
      </c>
      <c r="D354" s="10">
        <v>2</v>
      </c>
      <c r="E354" s="11">
        <v>9</v>
      </c>
      <c r="F354" s="38">
        <v>-0.77777777777777779</v>
      </c>
      <c r="G354" s="10">
        <v>20</v>
      </c>
      <c r="H354" s="11">
        <v>10</v>
      </c>
      <c r="I354" s="34">
        <v>1</v>
      </c>
      <c r="J354" s="12">
        <v>22</v>
      </c>
      <c r="K354" s="13">
        <v>19</v>
      </c>
      <c r="L354" s="32">
        <v>0.15789473684210525</v>
      </c>
    </row>
    <row r="355" spans="1:12">
      <c r="A355" s="7">
        <v>6442</v>
      </c>
      <c r="B355" s="8">
        <v>3.5703197764669357</v>
      </c>
      <c r="C355" s="9" t="s">
        <v>287</v>
      </c>
      <c r="D355" s="10">
        <v>6</v>
      </c>
      <c r="E355" s="11">
        <v>9</v>
      </c>
      <c r="F355" s="38">
        <v>-0.33333333333333331</v>
      </c>
      <c r="G355" s="10">
        <v>17</v>
      </c>
      <c r="H355" s="11">
        <v>14</v>
      </c>
      <c r="I355" s="34">
        <v>0.21428571428571427</v>
      </c>
      <c r="J355" s="12">
        <v>23</v>
      </c>
      <c r="K355" s="13">
        <v>23</v>
      </c>
      <c r="L355" s="32">
        <v>0</v>
      </c>
    </row>
    <row r="356" spans="1:12">
      <c r="A356" s="7">
        <v>2885</v>
      </c>
      <c r="B356" s="8">
        <v>3.4662045060658575</v>
      </c>
      <c r="C356" s="9" t="s">
        <v>288</v>
      </c>
      <c r="D356" s="10">
        <v>2</v>
      </c>
      <c r="E356" s="11">
        <v>5</v>
      </c>
      <c r="F356" s="38">
        <v>-0.6</v>
      </c>
      <c r="G356" s="10">
        <v>8</v>
      </c>
      <c r="H356" s="11">
        <v>6</v>
      </c>
      <c r="I356" s="34">
        <v>0.33333333333333331</v>
      </c>
      <c r="J356" s="12">
        <v>10</v>
      </c>
      <c r="K356" s="13">
        <v>11</v>
      </c>
      <c r="L356" s="32">
        <v>-9.0909090909090912E-2</v>
      </c>
    </row>
    <row r="357" spans="1:12">
      <c r="A357" s="7">
        <v>8196</v>
      </c>
      <c r="B357" s="8">
        <v>3.4163006344558324</v>
      </c>
      <c r="C357" s="9" t="s">
        <v>295</v>
      </c>
      <c r="D357" s="10">
        <v>6</v>
      </c>
      <c r="E357" s="11">
        <v>10</v>
      </c>
      <c r="F357" s="38">
        <v>-0.4</v>
      </c>
      <c r="G357" s="10">
        <v>22</v>
      </c>
      <c r="H357" s="11">
        <v>27</v>
      </c>
      <c r="I357" s="34">
        <v>-0.18518518518518517</v>
      </c>
      <c r="J357" s="12">
        <v>28</v>
      </c>
      <c r="K357" s="13">
        <v>37</v>
      </c>
      <c r="L357" s="32">
        <v>-0.24324324324324326</v>
      </c>
    </row>
    <row r="358" spans="1:12" ht="15" thickBot="1">
      <c r="A358" s="14">
        <v>4530</v>
      </c>
      <c r="B358" s="80">
        <v>3.3112582781456954</v>
      </c>
      <c r="C358" s="15" t="s">
        <v>292</v>
      </c>
      <c r="D358" s="16">
        <v>8</v>
      </c>
      <c r="E358" s="17">
        <v>4</v>
      </c>
      <c r="F358" s="39">
        <v>1</v>
      </c>
      <c r="G358" s="16">
        <v>7</v>
      </c>
      <c r="H358" s="17">
        <v>17</v>
      </c>
      <c r="I358" s="35">
        <v>-0.58823529411764708</v>
      </c>
      <c r="J358" s="18">
        <v>15</v>
      </c>
      <c r="K358" s="19">
        <v>21</v>
      </c>
      <c r="L358" s="65">
        <v>-0.2857142857142857</v>
      </c>
    </row>
    <row r="359" spans="1:12">
      <c r="A359" s="66">
        <f>SUM(A345:A358)</f>
        <v>250246</v>
      </c>
      <c r="B359" s="49">
        <v>4.8392400000000002</v>
      </c>
      <c r="C359" s="67"/>
      <c r="D359" s="68">
        <f>SUM(D345:D358)</f>
        <v>332</v>
      </c>
      <c r="E359" s="69">
        <f>SUM(E345:E358)</f>
        <v>281</v>
      </c>
      <c r="F359" s="32">
        <f>(D359/E359)-1</f>
        <v>0.18149466192170816</v>
      </c>
      <c r="G359" s="68">
        <f>SUM(G345:G358)</f>
        <v>879</v>
      </c>
      <c r="H359" s="69">
        <f>SUM(H345:H358)</f>
        <v>773</v>
      </c>
      <c r="I359" s="32">
        <f>(G359/H359)-1</f>
        <v>0.13712807244501946</v>
      </c>
      <c r="J359" s="70">
        <f>SUM(J345:J358)</f>
        <v>1211</v>
      </c>
      <c r="K359" s="71">
        <f>SUM(K345:K358)</f>
        <v>1054</v>
      </c>
      <c r="L359" s="32">
        <f>(J359/K359)-1</f>
        <v>0.14895635673624286</v>
      </c>
    </row>
    <row r="360" spans="1:12" ht="15" thickBot="1">
      <c r="A360" s="73"/>
      <c r="B360" s="74"/>
      <c r="C360" s="75"/>
      <c r="D360" s="76"/>
      <c r="E360" s="77"/>
      <c r="F360" s="78"/>
      <c r="G360" s="76"/>
      <c r="H360" s="77"/>
      <c r="I360" s="65"/>
      <c r="J360" s="76"/>
      <c r="K360" s="77"/>
      <c r="L360" s="65"/>
    </row>
    <row r="361" spans="1:12" ht="21">
      <c r="A361" s="20">
        <v>9967637</v>
      </c>
      <c r="B361" s="8">
        <v>6.9016357638224592</v>
      </c>
      <c r="C361" s="45" t="s">
        <v>301</v>
      </c>
      <c r="D361" s="21">
        <v>19042</v>
      </c>
      <c r="E361" s="22">
        <v>19057</v>
      </c>
      <c r="F361" s="40">
        <v>-7.871123471690193E-4</v>
      </c>
      <c r="G361" s="21">
        <v>49751</v>
      </c>
      <c r="H361" s="22">
        <v>45568</v>
      </c>
      <c r="I361" s="36">
        <v>9.1796875E-2</v>
      </c>
      <c r="J361" s="23">
        <v>68793</v>
      </c>
      <c r="K361" s="24">
        <v>64625</v>
      </c>
      <c r="L361" s="64">
        <v>6.4495164410058023E-2</v>
      </c>
    </row>
    <row r="362" spans="1:12">
      <c r="F362" s="33"/>
      <c r="G362" s="33"/>
      <c r="H362" s="33"/>
      <c r="I362" s="33"/>
    </row>
    <row r="363" spans="1:12">
      <c r="F363" s="33"/>
      <c r="G363" s="33"/>
      <c r="H363" s="33"/>
      <c r="I363" s="33"/>
    </row>
    <row r="364" spans="1:12">
      <c r="F364" s="33"/>
      <c r="G364" s="33"/>
      <c r="H364" s="33"/>
      <c r="I364" s="33"/>
    </row>
    <row r="365" spans="1:12">
      <c r="F365" s="33"/>
      <c r="G365" s="33"/>
      <c r="H365" s="33"/>
      <c r="I365" s="33"/>
    </row>
    <row r="366" spans="1:12">
      <c r="F366" s="33"/>
      <c r="G366" s="33"/>
      <c r="H366" s="33"/>
      <c r="I366" s="33"/>
    </row>
    <row r="367" spans="1:12">
      <c r="F367" s="33"/>
      <c r="G367" s="33"/>
      <c r="H367" s="33"/>
      <c r="I367" s="33"/>
    </row>
    <row r="368" spans="1:12">
      <c r="F368" s="33"/>
      <c r="G368" s="33"/>
      <c r="H368" s="33"/>
      <c r="I368" s="33"/>
    </row>
    <row r="369" spans="6:9">
      <c r="F369" s="33"/>
      <c r="G369" s="33"/>
      <c r="H369" s="33"/>
      <c r="I369" s="33"/>
    </row>
    <row r="370" spans="6:9">
      <c r="F370" s="33"/>
      <c r="G370" s="33"/>
      <c r="H370" s="33"/>
      <c r="I370" s="33"/>
    </row>
    <row r="371" spans="6:9">
      <c r="F371" s="33"/>
      <c r="G371" s="33"/>
      <c r="H371" s="33"/>
      <c r="I371" s="33"/>
    </row>
    <row r="372" spans="6:9">
      <c r="F372" s="33"/>
      <c r="G372" s="33"/>
      <c r="H372" s="33"/>
      <c r="I372" s="33"/>
    </row>
    <row r="373" spans="6:9">
      <c r="F373" s="33"/>
      <c r="G373" s="33"/>
      <c r="H373" s="33"/>
      <c r="I373" s="33"/>
    </row>
    <row r="374" spans="6:9">
      <c r="F374" s="33"/>
      <c r="G374" s="33"/>
      <c r="H374" s="33"/>
      <c r="I374" s="33"/>
    </row>
    <row r="375" spans="6:9">
      <c r="F375" s="33"/>
      <c r="G375" s="33"/>
      <c r="H375" s="33"/>
      <c r="I375" s="33"/>
    </row>
    <row r="376" spans="6:9">
      <c r="F376" s="33"/>
      <c r="G376" s="33"/>
      <c r="H376" s="33"/>
      <c r="I376" s="33"/>
    </row>
    <row r="377" spans="6:9">
      <c r="F377" s="33"/>
      <c r="G377" s="33"/>
      <c r="H377" s="33"/>
      <c r="I377" s="33"/>
    </row>
    <row r="378" spans="6:9">
      <c r="F378" s="33"/>
      <c r="G378" s="33"/>
      <c r="H378" s="33"/>
      <c r="I378" s="33"/>
    </row>
    <row r="379" spans="6:9">
      <c r="F379" s="33"/>
      <c r="G379" s="33"/>
      <c r="H379" s="33"/>
      <c r="I379" s="33"/>
    </row>
    <row r="380" spans="6:9">
      <c r="F380" s="33"/>
      <c r="G380" s="33"/>
      <c r="H380" s="33"/>
      <c r="I380" s="33"/>
    </row>
    <row r="381" spans="6:9">
      <c r="F381" s="33"/>
      <c r="G381" s="33"/>
      <c r="H381" s="33"/>
      <c r="I381" s="33"/>
    </row>
    <row r="382" spans="6:9">
      <c r="F382" s="33"/>
      <c r="G382" s="33"/>
      <c r="H382" s="33"/>
      <c r="I382" s="33"/>
    </row>
    <row r="383" spans="6:9">
      <c r="F383" s="33"/>
      <c r="G383" s="33"/>
      <c r="H383" s="33"/>
      <c r="I383" s="33"/>
    </row>
    <row r="384" spans="6:9">
      <c r="F384" s="33"/>
      <c r="G384" s="33"/>
      <c r="H384" s="33"/>
      <c r="I384" s="33"/>
    </row>
    <row r="385" spans="6:9">
      <c r="F385" s="33"/>
      <c r="G385" s="33"/>
      <c r="H385" s="33"/>
      <c r="I385" s="33"/>
    </row>
    <row r="386" spans="6:9">
      <c r="F386" s="33"/>
      <c r="G386" s="33"/>
      <c r="H386" s="33"/>
      <c r="I386" s="33"/>
    </row>
    <row r="387" spans="6:9">
      <c r="F387" s="33"/>
      <c r="G387" s="33"/>
      <c r="H387" s="33"/>
      <c r="I387" s="33"/>
    </row>
    <row r="388" spans="6:9">
      <c r="F388" s="33"/>
      <c r="G388" s="33"/>
      <c r="H388" s="33"/>
      <c r="I388" s="33"/>
    </row>
    <row r="389" spans="6:9">
      <c r="F389" s="33"/>
      <c r="G389" s="33"/>
      <c r="H389" s="33"/>
      <c r="I389" s="33"/>
    </row>
    <row r="390" spans="6:9">
      <c r="F390" s="33"/>
      <c r="G390" s="33"/>
      <c r="H390" s="33"/>
      <c r="I390" s="33"/>
    </row>
    <row r="391" spans="6:9">
      <c r="F391" s="33"/>
      <c r="G391" s="33"/>
      <c r="H391" s="33"/>
      <c r="I391" s="33"/>
    </row>
    <row r="392" spans="6:9">
      <c r="F392" s="33"/>
      <c r="G392" s="33"/>
      <c r="H392" s="33"/>
      <c r="I392" s="33"/>
    </row>
    <row r="393" spans="6:9">
      <c r="F393" s="33"/>
      <c r="G393" s="33"/>
      <c r="H393" s="33"/>
      <c r="I393" s="33"/>
    </row>
    <row r="394" spans="6:9">
      <c r="F394" s="33"/>
      <c r="G394" s="33"/>
      <c r="H394" s="33"/>
      <c r="I394" s="33"/>
    </row>
    <row r="395" spans="6:9">
      <c r="F395" s="33"/>
      <c r="G395" s="33"/>
      <c r="H395" s="33"/>
      <c r="I395" s="33"/>
    </row>
    <row r="396" spans="6:9">
      <c r="F396" s="33"/>
      <c r="G396" s="33"/>
      <c r="H396" s="33"/>
      <c r="I396" s="33"/>
    </row>
    <row r="397" spans="6:9">
      <c r="F397" s="33"/>
      <c r="G397" s="33"/>
      <c r="H397" s="33"/>
      <c r="I397" s="33"/>
    </row>
    <row r="398" spans="6:9">
      <c r="F398" s="33"/>
      <c r="G398" s="33"/>
      <c r="H398" s="33"/>
      <c r="I398" s="33"/>
    </row>
    <row r="399" spans="6:9">
      <c r="F399" s="33"/>
      <c r="G399" s="33"/>
      <c r="H399" s="33"/>
      <c r="I399" s="33"/>
    </row>
    <row r="400" spans="6:9">
      <c r="F400" s="33"/>
      <c r="G400" s="33"/>
      <c r="H400" s="33"/>
      <c r="I400" s="33"/>
    </row>
    <row r="401" spans="6:9">
      <c r="F401" s="33"/>
      <c r="G401" s="33"/>
      <c r="H401" s="33"/>
      <c r="I401" s="33"/>
    </row>
    <row r="402" spans="6:9">
      <c r="F402" s="33"/>
      <c r="G402" s="33"/>
      <c r="H402" s="33"/>
      <c r="I402" s="33"/>
    </row>
    <row r="403" spans="6:9">
      <c r="F403" s="33"/>
      <c r="G403" s="33"/>
      <c r="H403" s="33"/>
      <c r="I403" s="33"/>
    </row>
  </sheetData>
  <sortState ref="A327:L341">
    <sortCondition descending="1" ref="B327:B341"/>
  </sortState>
  <mergeCells count="66">
    <mergeCell ref="D4:E4"/>
    <mergeCell ref="G4:H4"/>
    <mergeCell ref="J4:K4"/>
    <mergeCell ref="D5:E5"/>
    <mergeCell ref="G5:H5"/>
    <mergeCell ref="J5:K5"/>
    <mergeCell ref="D175:E175"/>
    <mergeCell ref="G175:H175"/>
    <mergeCell ref="J175:K175"/>
    <mergeCell ref="D246:E246"/>
    <mergeCell ref="G246:H246"/>
    <mergeCell ref="J246:K246"/>
    <mergeCell ref="D36:E36"/>
    <mergeCell ref="G36:H36"/>
    <mergeCell ref="J36:K36"/>
    <mergeCell ref="D47:E47"/>
    <mergeCell ref="G47:H47"/>
    <mergeCell ref="J47:K47"/>
    <mergeCell ref="D59:E59"/>
    <mergeCell ref="G59:H59"/>
    <mergeCell ref="J59:K59"/>
    <mergeCell ref="D75:E75"/>
    <mergeCell ref="G75:H75"/>
    <mergeCell ref="J75:K75"/>
    <mergeCell ref="D91:E91"/>
    <mergeCell ref="G91:H91"/>
    <mergeCell ref="J91:K91"/>
    <mergeCell ref="D102:E102"/>
    <mergeCell ref="G102:H102"/>
    <mergeCell ref="J102:K102"/>
    <mergeCell ref="D117:E117"/>
    <mergeCell ref="G117:H117"/>
    <mergeCell ref="J117:K117"/>
    <mergeCell ref="D121:E121"/>
    <mergeCell ref="G121:H121"/>
    <mergeCell ref="J121:K121"/>
    <mergeCell ref="D129:E129"/>
    <mergeCell ref="G129:H129"/>
    <mergeCell ref="J129:K129"/>
    <mergeCell ref="D166:E166"/>
    <mergeCell ref="G166:H166"/>
    <mergeCell ref="J166:K166"/>
    <mergeCell ref="D261:E261"/>
    <mergeCell ref="G261:H261"/>
    <mergeCell ref="J261:K261"/>
    <mergeCell ref="D227:E227"/>
    <mergeCell ref="G227:H227"/>
    <mergeCell ref="J227:K227"/>
    <mergeCell ref="D274:E274"/>
    <mergeCell ref="G274:H274"/>
    <mergeCell ref="J274:K274"/>
    <mergeCell ref="D292:E292"/>
    <mergeCell ref="G292:H292"/>
    <mergeCell ref="J292:K292"/>
    <mergeCell ref="D305:E305"/>
    <mergeCell ref="G305:H305"/>
    <mergeCell ref="J305:K305"/>
    <mergeCell ref="D315:E315"/>
    <mergeCell ref="G315:H315"/>
    <mergeCell ref="J315:K315"/>
    <mergeCell ref="D344:E344"/>
    <mergeCell ref="G344:H344"/>
    <mergeCell ref="J344:K344"/>
    <mergeCell ref="D326:E326"/>
    <mergeCell ref="G326:H326"/>
    <mergeCell ref="J326:K326"/>
  </mergeCell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2017-02-24T01:01:22Z</dcterms:modified>
</cp:coreProperties>
</file>